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landisk-f9f6d8\介入研究支援室\★共有ファイル\☆☆算定要領\2024.1\ポイント表\最終版\S23○○試験まで\"/>
    </mc:Choice>
  </mc:AlternateContent>
  <xr:revisionPtr revIDLastSave="0" documentId="13_ncr:1_{CB5A5FF0-4E8F-442F-B7A5-AD3D887D65E5}" xr6:coauthVersionLast="47" xr6:coauthVersionMax="47" xr10:uidLastSave="{00000000-0000-0000-0000-000000000000}"/>
  <bookViews>
    <workbookView xWindow="-120" yWindow="-120" windowWidth="29040" windowHeight="15720" xr2:uid="{00000000-000D-0000-FFFF-FFFF00000000}"/>
  </bookViews>
  <sheets>
    <sheet name="①治験薬等管理経費ポイント表" sheetId="11" r:id="rId1"/>
    <sheet name="②内訳理由 " sheetId="13" r:id="rId2"/>
    <sheet name="③用語解説 " sheetId="12" r:id="rId3"/>
  </sheets>
  <definedNames>
    <definedName name="_xlnm.Print_Area" localSheetId="0">①治験薬等管理経費ポイント表!$A$1:$AE$29</definedName>
    <definedName name="_xlnm.Print_Area" localSheetId="1">'②内訳理由 '!$A$1:$H$21</definedName>
    <definedName name="_xlnm.Print_Area" localSheetId="2">'③用語解説 '!$A$1:$D$26</definedName>
  </definedNames>
  <calcPr calcId="191029"/>
</workbook>
</file>

<file path=xl/calcChain.xml><?xml version="1.0" encoding="utf-8"?>
<calcChain xmlns="http://schemas.openxmlformats.org/spreadsheetml/2006/main">
  <c r="H6" i="13" l="1"/>
  <c r="H4" i="13"/>
  <c r="H3" i="13"/>
  <c r="AE28" i="11" l="1"/>
  <c r="AE25" i="11"/>
  <c r="AE21" i="11"/>
  <c r="AE24" i="11"/>
  <c r="AE23" i="11"/>
  <c r="AA24" i="11"/>
  <c r="AA23" i="11"/>
  <c r="AA21" i="11"/>
  <c r="AA22" i="11"/>
  <c r="AA28" i="11"/>
  <c r="AE27" i="11"/>
  <c r="AA27" i="11"/>
  <c r="AA26" i="11"/>
  <c r="AA25" i="11"/>
  <c r="AA20" i="11"/>
  <c r="AA19" i="11"/>
  <c r="AA18" i="11"/>
  <c r="AA17" i="11"/>
  <c r="AA16" i="11"/>
  <c r="AA15" i="11"/>
  <c r="AA14" i="11"/>
  <c r="AE29" i="11" l="1"/>
  <c r="AA2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s>
  <commentList>
    <comment ref="I11" authorId="0" shapeId="0" xr:uid="{119C613C-E766-412D-B04D-3017EA8DB26B}">
      <text>
        <r>
          <rPr>
            <b/>
            <sz val="18"/>
            <color indexed="81"/>
            <rFont val="MS P ゴシック"/>
            <family val="3"/>
            <charset val="128"/>
          </rPr>
          <t>治験等経費ポイント表（継続契約算出シート）で</t>
        </r>
        <r>
          <rPr>
            <b/>
            <sz val="18"/>
            <color indexed="10"/>
            <rFont val="MS P ゴシック"/>
            <family val="3"/>
            <charset val="128"/>
          </rPr>
          <t>新規登録予定が無い場合</t>
        </r>
        <r>
          <rPr>
            <b/>
            <sz val="18"/>
            <color indexed="81"/>
            <rFont val="MS P ゴシック"/>
            <family val="3"/>
            <charset val="128"/>
          </rPr>
          <t>、新規ポイントは記載不要</t>
        </r>
        <r>
          <rPr>
            <b/>
            <sz val="9"/>
            <color indexed="81"/>
            <rFont val="MS P ゴシック"/>
            <family val="3"/>
            <charset val="128"/>
          </rPr>
          <t xml:space="preserve">
</t>
        </r>
        <r>
          <rPr>
            <sz val="9"/>
            <color indexed="81"/>
            <rFont val="MS P ゴシック"/>
            <family val="3"/>
            <charset val="128"/>
          </rPr>
          <t xml:space="preserve">
</t>
        </r>
      </text>
    </comment>
  </commentList>
</comments>
</file>

<file path=xl/sharedStrings.xml><?xml version="1.0" encoding="utf-8"?>
<sst xmlns="http://schemas.openxmlformats.org/spreadsheetml/2006/main" count="207" uniqueCount="169">
  <si>
    <t xml:space="preserve">４週間以内  </t>
  </si>
  <si>
    <t xml:space="preserve">５～２４週  </t>
  </si>
  <si>
    <t xml:space="preserve">　室　温  </t>
  </si>
  <si>
    <t>向精神薬・麻薬</t>
  </si>
  <si>
    <t>請求医のチェック</t>
  </si>
  <si>
    <t>　２名以下</t>
  </si>
  <si>
    <t xml:space="preserve">　３～５名 </t>
  </si>
  <si>
    <t xml:space="preserve">　６名以上  </t>
  </si>
  <si>
    <t>A</t>
    <phoneticPr fontId="3"/>
  </si>
  <si>
    <t>B</t>
    <phoneticPr fontId="3"/>
  </si>
  <si>
    <t>C</t>
    <phoneticPr fontId="3"/>
  </si>
  <si>
    <t>D</t>
    <phoneticPr fontId="3"/>
  </si>
  <si>
    <t>E</t>
    <phoneticPr fontId="3"/>
  </si>
  <si>
    <t>F</t>
    <phoneticPr fontId="3"/>
  </si>
  <si>
    <t>ウエイト</t>
    <phoneticPr fontId="3"/>
  </si>
  <si>
    <t>Ⅰ</t>
    <phoneticPr fontId="3"/>
  </si>
  <si>
    <t>Ⅱ</t>
    <phoneticPr fontId="3"/>
  </si>
  <si>
    <t>Ⅲ</t>
    <phoneticPr fontId="3"/>
  </si>
  <si>
    <t>（ウエイト×1）</t>
    <phoneticPr fontId="3"/>
  </si>
  <si>
    <t>（ウエイト×2）</t>
    <phoneticPr fontId="3"/>
  </si>
  <si>
    <t>（ウエイト×3）</t>
    <phoneticPr fontId="3"/>
  </si>
  <si>
    <t>　　　　　　　ウエイト・ポイント
要素</t>
    <rPh sb="19" eb="21">
      <t>ヨウソ</t>
    </rPh>
    <phoneticPr fontId="3"/>
  </si>
  <si>
    <t>注射</t>
    <rPh sb="0" eb="2">
      <t>チュウシャ</t>
    </rPh>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</si>
  <si>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</si>
  <si>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</si>
  <si>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空箱又は空容器</t>
    <rPh sb="0" eb="2">
      <t>カラバコ</t>
    </rPh>
    <rPh sb="2" eb="3">
      <t>マタ</t>
    </rPh>
    <rPh sb="4" eb="5">
      <t>アキ</t>
    </rPh>
    <rPh sb="5" eb="7">
      <t>ヨウキ</t>
    </rPh>
    <phoneticPr fontId="3"/>
  </si>
  <si>
    <t>薬剤番号の割り付け</t>
    <rPh sb="0" eb="2">
      <t>ヤクザイ</t>
    </rPh>
    <rPh sb="2" eb="4">
      <t>バンゴウ</t>
    </rPh>
    <rPh sb="5" eb="6">
      <t>ワ</t>
    </rPh>
    <rPh sb="7" eb="8">
      <t>ツ</t>
    </rPh>
    <phoneticPr fontId="3"/>
  </si>
  <si>
    <t>デザイン</t>
    <phoneticPr fontId="3"/>
  </si>
  <si>
    <t>調剤及び出庫回数</t>
    <rPh sb="0" eb="2">
      <t>チョウザイ</t>
    </rPh>
    <rPh sb="2" eb="3">
      <t>オヨ</t>
    </rPh>
    <rPh sb="4" eb="6">
      <t>シュッコ</t>
    </rPh>
    <rPh sb="6" eb="8">
      <t>カイスウ</t>
    </rPh>
    <phoneticPr fontId="3"/>
  </si>
  <si>
    <t>（毎年算出）</t>
    <phoneticPr fontId="3"/>
  </si>
  <si>
    <t>Ｇ</t>
    <phoneticPr fontId="3"/>
  </si>
  <si>
    <t>Ｈ</t>
    <phoneticPr fontId="3"/>
  </si>
  <si>
    <t>ポイント数</t>
    <rPh sb="4" eb="5">
      <t>スウ</t>
    </rPh>
    <phoneticPr fontId="3"/>
  </si>
  <si>
    <t>受託番号</t>
    <rPh sb="0" eb="2">
      <t>ジュタク</t>
    </rPh>
    <rPh sb="2" eb="4">
      <t>バンゴウ</t>
    </rPh>
    <phoneticPr fontId="3"/>
  </si>
  <si>
    <t>I</t>
    <phoneticPr fontId="3"/>
  </si>
  <si>
    <t>J</t>
    <phoneticPr fontId="3"/>
  </si>
  <si>
    <t>K</t>
    <phoneticPr fontId="3"/>
  </si>
  <si>
    <t>L</t>
    <phoneticPr fontId="3"/>
  </si>
  <si>
    <t>M</t>
    <phoneticPr fontId="3"/>
  </si>
  <si>
    <t>N</t>
    <phoneticPr fontId="3"/>
  </si>
  <si>
    <t>２５週～1年</t>
    <rPh sb="5" eb="6">
      <t>ネン</t>
    </rPh>
    <phoneticPr fontId="3"/>
  </si>
  <si>
    <t>投与継続症例合計ポイント</t>
    <rPh sb="0" eb="2">
      <t>トウヨ</t>
    </rPh>
    <rPh sb="2" eb="4">
      <t>ケイゾク</t>
    </rPh>
    <rPh sb="4" eb="6">
      <t>ショウレイ</t>
    </rPh>
    <rPh sb="6" eb="8">
      <t>ゴウケイ</t>
    </rPh>
    <phoneticPr fontId="3"/>
  </si>
  <si>
    <t>A</t>
  </si>
  <si>
    <t>B</t>
  </si>
  <si>
    <t>デザイン</t>
  </si>
  <si>
    <t>非対照・非盲検</t>
    <rPh sb="0" eb="1">
      <t>ヒ</t>
    </rPh>
    <rPh sb="1" eb="3">
      <t>タイショウ</t>
    </rPh>
    <rPh sb="4" eb="5">
      <t>ヒ</t>
    </rPh>
    <rPh sb="5" eb="7">
      <t>モウケン</t>
    </rPh>
    <phoneticPr fontId="12"/>
  </si>
  <si>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2"/>
  </si>
  <si>
    <t>対照・非盲検</t>
    <rPh sb="0" eb="2">
      <t>タイショウ</t>
    </rPh>
    <rPh sb="3" eb="4">
      <t>ヒ</t>
    </rPh>
    <rPh sb="4" eb="6">
      <t>モウケン</t>
    </rPh>
    <phoneticPr fontId="12"/>
  </si>
  <si>
    <t>対照・盲検</t>
    <rPh sb="0" eb="2">
      <t>タイショウ</t>
    </rPh>
    <rPh sb="3" eb="5">
      <t>モウケン</t>
    </rPh>
    <phoneticPr fontId="12"/>
  </si>
  <si>
    <t>C</t>
  </si>
  <si>
    <t>D</t>
  </si>
  <si>
    <t>E</t>
  </si>
  <si>
    <t>室温</t>
    <rPh sb="0" eb="2">
      <t>シツオン</t>
    </rPh>
    <phoneticPr fontId="12"/>
  </si>
  <si>
    <t>冷凍又は特殊保管</t>
    <rPh sb="0" eb="2">
      <t>レイトウ</t>
    </rPh>
    <rPh sb="2" eb="3">
      <t>マタ</t>
    </rPh>
    <rPh sb="4" eb="6">
      <t>トクシュ</t>
    </rPh>
    <rPh sb="6" eb="8">
      <t>ホカン</t>
    </rPh>
    <phoneticPr fontId="12"/>
  </si>
  <si>
    <t>F</t>
  </si>
  <si>
    <t>Ｈ</t>
  </si>
  <si>
    <t>I</t>
    <phoneticPr fontId="12"/>
  </si>
  <si>
    <t>J</t>
    <phoneticPr fontId="12"/>
  </si>
  <si>
    <t>K</t>
    <phoneticPr fontId="12"/>
  </si>
  <si>
    <t>L</t>
    <phoneticPr fontId="12"/>
  </si>
  <si>
    <t>空箱又は空容器</t>
    <rPh sb="0" eb="2">
      <t>カラバコ</t>
    </rPh>
    <rPh sb="2" eb="3">
      <t>マタ</t>
    </rPh>
    <rPh sb="4" eb="5">
      <t>カラ</t>
    </rPh>
    <rPh sb="5" eb="7">
      <t>ヨウキ</t>
    </rPh>
    <phoneticPr fontId="12"/>
  </si>
  <si>
    <t>M</t>
    <phoneticPr fontId="12"/>
  </si>
  <si>
    <t>N</t>
    <phoneticPr fontId="12"/>
  </si>
  <si>
    <t>月</t>
  </si>
  <si>
    <r>
      <t>対照・盲検</t>
    </r>
    <r>
      <rPr>
        <strike/>
        <sz val="9"/>
        <color indexed="10"/>
        <rFont val="ＭＳ Ｐゴシック"/>
        <family val="3"/>
        <charset val="128"/>
      </rPr>
      <t/>
    </r>
    <rPh sb="0" eb="2">
      <t>タイショウ</t>
    </rPh>
    <rPh sb="3" eb="5">
      <t>モウケン</t>
    </rPh>
    <phoneticPr fontId="3"/>
  </si>
  <si>
    <t>M</t>
    <phoneticPr fontId="3"/>
  </si>
  <si>
    <t>N</t>
    <phoneticPr fontId="3"/>
  </si>
  <si>
    <t>O</t>
    <phoneticPr fontId="3"/>
  </si>
  <si>
    <t>O</t>
    <phoneticPr fontId="12"/>
  </si>
  <si>
    <t>K</t>
    <phoneticPr fontId="3"/>
  </si>
  <si>
    <t>【記載方法】</t>
    <rPh sb="1" eb="3">
      <t>キサイ</t>
    </rPh>
    <rPh sb="3" eb="5">
      <t>ホウホウ</t>
    </rPh>
    <phoneticPr fontId="3"/>
  </si>
  <si>
    <t>：数字を入力</t>
    <rPh sb="1" eb="3">
      <t>スウジ</t>
    </rPh>
    <rPh sb="4" eb="6">
      <t>ニュウリョク</t>
    </rPh>
    <phoneticPr fontId="3"/>
  </si>
  <si>
    <t>：該当の場合○印を選択</t>
    <rPh sb="1" eb="3">
      <t>ガイトウ</t>
    </rPh>
    <rPh sb="4" eb="6">
      <t>バアイ</t>
    </rPh>
    <rPh sb="7" eb="8">
      <t>シルシ</t>
    </rPh>
    <rPh sb="9" eb="11">
      <t>センタク</t>
    </rPh>
    <phoneticPr fontId="3"/>
  </si>
  <si>
    <t>G</t>
    <phoneticPr fontId="3"/>
  </si>
  <si>
    <t>H</t>
    <phoneticPr fontId="3"/>
  </si>
  <si>
    <t>＜治験薬等管理経費ポイント表＞</t>
    <rPh sb="4" eb="5">
      <t>ナド</t>
    </rPh>
    <phoneticPr fontId="3"/>
  </si>
  <si>
    <t>治験課題名
（邦題）</t>
    <rPh sb="0" eb="2">
      <t>チケン</t>
    </rPh>
    <rPh sb="7" eb="9">
      <t>ホウダイ</t>
    </rPh>
    <phoneticPr fontId="3"/>
  </si>
  <si>
    <t>保管状況</t>
    <rPh sb="0" eb="2">
      <t>ホカン</t>
    </rPh>
    <phoneticPr fontId="3"/>
  </si>
  <si>
    <t>冷凍・特殊</t>
    <rPh sb="0" eb="2">
      <t>レイトウ</t>
    </rPh>
    <rPh sb="3" eb="5">
      <t>トクシュ</t>
    </rPh>
    <phoneticPr fontId="3"/>
  </si>
  <si>
    <t>冷蔵・恒温</t>
    <rPh sb="0" eb="2">
      <t>レイゾウ</t>
    </rPh>
    <rPh sb="3" eb="5">
      <t>コウオン</t>
    </rPh>
    <phoneticPr fontId="3"/>
  </si>
  <si>
    <r>
      <t xml:space="preserve">４週に１回以下
</t>
    </r>
    <r>
      <rPr>
        <sz val="11"/>
        <color indexed="10"/>
        <rFont val="ＭＳ Ｐゴシック"/>
        <family val="3"/>
        <charset val="128"/>
      </rPr>
      <t>非盲検ｽﾀｯﾌを設置する場合
5ポイント追加</t>
    </r>
    <rPh sb="1" eb="2">
      <t>シュウ</t>
    </rPh>
    <rPh sb="4" eb="5">
      <t>カイ</t>
    </rPh>
    <rPh sb="5" eb="7">
      <t>イカ</t>
    </rPh>
    <rPh sb="16" eb="18">
      <t>セッチ</t>
    </rPh>
    <rPh sb="20" eb="22">
      <t>バアイ</t>
    </rPh>
    <phoneticPr fontId="3"/>
  </si>
  <si>
    <r>
      <t xml:space="preserve">４週に１回超～２回以下
</t>
    </r>
    <r>
      <rPr>
        <sz val="11"/>
        <color indexed="10"/>
        <rFont val="ＭＳ Ｐゴシック"/>
        <family val="3"/>
        <charset val="128"/>
      </rPr>
      <t>非盲検ｽﾀｯﾌを設置する場合
8ポイント追加</t>
    </r>
    <rPh sb="1" eb="2">
      <t>シュウ</t>
    </rPh>
    <rPh sb="4" eb="5">
      <t>カイ</t>
    </rPh>
    <rPh sb="5" eb="6">
      <t>コ</t>
    </rPh>
    <rPh sb="8" eb="9">
      <t>カイ</t>
    </rPh>
    <rPh sb="9" eb="11">
      <t>イカ</t>
    </rPh>
    <rPh sb="20" eb="22">
      <t>セッチ</t>
    </rPh>
    <rPh sb="24" eb="26">
      <t>バアイ</t>
    </rPh>
    <phoneticPr fontId="3"/>
  </si>
  <si>
    <r>
      <t xml:space="preserve">４週に２回超
</t>
    </r>
    <r>
      <rPr>
        <sz val="11"/>
        <color indexed="10"/>
        <rFont val="ＭＳ Ｐゴシック"/>
        <family val="3"/>
        <charset val="128"/>
      </rPr>
      <t>非盲検ｽﾀｯﾌを設置する場合
10ポイント追加</t>
    </r>
    <rPh sb="1" eb="2">
      <t>シュウ</t>
    </rPh>
    <rPh sb="4" eb="5">
      <t>カイ</t>
    </rPh>
    <rPh sb="5" eb="6">
      <t>チョウ</t>
    </rPh>
    <rPh sb="15" eb="17">
      <t>セッチ</t>
    </rPh>
    <rPh sb="19" eb="21">
      <t>バアイ</t>
    </rPh>
    <phoneticPr fontId="3"/>
  </si>
  <si>
    <t>依頼者提供品
（種類・規格毎）</t>
    <rPh sb="0" eb="3">
      <t>イライシャ</t>
    </rPh>
    <rPh sb="3" eb="5">
      <t>テイキョウ</t>
    </rPh>
    <rPh sb="5" eb="6">
      <t>ヒン</t>
    </rPh>
    <rPh sb="8" eb="10">
      <t>シュルイ</t>
    </rPh>
    <rPh sb="11" eb="13">
      <t>キカク</t>
    </rPh>
    <rPh sb="13" eb="14">
      <t>マイ</t>
    </rPh>
    <phoneticPr fontId="3"/>
  </si>
  <si>
    <t>投与期間（月単位）</t>
    <rPh sb="0" eb="2">
      <t>トウヨ</t>
    </rPh>
    <rPh sb="2" eb="4">
      <t>キカン</t>
    </rPh>
    <phoneticPr fontId="3"/>
  </si>
  <si>
    <t>投与期間（週単位）</t>
    <rPh sb="5" eb="6">
      <t>シュウ</t>
    </rPh>
    <rPh sb="6" eb="8">
      <t>タンイ</t>
    </rPh>
    <phoneticPr fontId="3"/>
  </si>
  <si>
    <t>治験薬の種目</t>
    <phoneticPr fontId="3"/>
  </si>
  <si>
    <t>内服又は外用</t>
    <rPh sb="0" eb="2">
      <t>ナイフク</t>
    </rPh>
    <rPh sb="2" eb="3">
      <t>マタ</t>
    </rPh>
    <rPh sb="4" eb="6">
      <t>ガイヨウ</t>
    </rPh>
    <phoneticPr fontId="3"/>
  </si>
  <si>
    <t>内服薬又は外用薬</t>
    <rPh sb="0" eb="2">
      <t>ナイフク</t>
    </rPh>
    <rPh sb="2" eb="3">
      <t>クスリ</t>
    </rPh>
    <rPh sb="3" eb="4">
      <t>マタ</t>
    </rPh>
    <rPh sb="5" eb="7">
      <t>ガイヨウ</t>
    </rPh>
    <rPh sb="7" eb="8">
      <t>ヤク</t>
    </rPh>
    <phoneticPr fontId="12"/>
  </si>
  <si>
    <t>注射薬</t>
    <rPh sb="0" eb="2">
      <t>チュウシャ</t>
    </rPh>
    <rPh sb="2" eb="3">
      <t>クスリ</t>
    </rPh>
    <phoneticPr fontId="12"/>
  </si>
  <si>
    <t>内服薬+注射薬</t>
    <rPh sb="0" eb="2">
      <t>ナイフク</t>
    </rPh>
    <rPh sb="2" eb="3">
      <t>ヤク</t>
    </rPh>
    <rPh sb="4" eb="6">
      <t>チュウシャ</t>
    </rPh>
    <rPh sb="6" eb="7">
      <t>ヤク</t>
    </rPh>
    <phoneticPr fontId="12"/>
  </si>
  <si>
    <t>新規ポイント数（１症例あたり）　</t>
    <rPh sb="0" eb="2">
      <t>シンキ</t>
    </rPh>
    <rPh sb="6" eb="7">
      <t>スウ</t>
    </rPh>
    <rPh sb="9" eb="11">
      <t>ショウレイ</t>
    </rPh>
    <phoneticPr fontId="3"/>
  </si>
  <si>
    <t>継続ポイント数（1症例あたり）</t>
    <rPh sb="0" eb="2">
      <t>ケイゾク</t>
    </rPh>
    <rPh sb="6" eb="7">
      <t>スウ</t>
    </rPh>
    <rPh sb="9" eb="11">
      <t>ショウレイ</t>
    </rPh>
    <phoneticPr fontId="3"/>
  </si>
  <si>
    <t>合　計</t>
    <rPh sb="0" eb="1">
      <t>ア</t>
    </rPh>
    <rPh sb="2" eb="3">
      <t>ケイ</t>
    </rPh>
    <phoneticPr fontId="3"/>
  </si>
  <si>
    <t>＜内訳理由＞</t>
    <rPh sb="1" eb="3">
      <t>ウチワケ</t>
    </rPh>
    <rPh sb="3" eb="5">
      <t>リユウ</t>
    </rPh>
    <phoneticPr fontId="3"/>
  </si>
  <si>
    <t>生存調査期間</t>
    <phoneticPr fontId="3"/>
  </si>
  <si>
    <t>観察期間</t>
    <phoneticPr fontId="3"/>
  </si>
  <si>
    <t>投与期間（1症例につき）</t>
    <rPh sb="0" eb="2">
      <t>トウヨ</t>
    </rPh>
    <rPh sb="6" eb="8">
      <t>ショウレイ</t>
    </rPh>
    <phoneticPr fontId="3"/>
  </si>
  <si>
    <t>比較対照薬を用いるが盲検を必要としない試験</t>
    <rPh sb="0" eb="2">
      <t>ヒカク</t>
    </rPh>
    <rPh sb="2" eb="4">
      <t>タイショウ</t>
    </rPh>
    <rPh sb="4" eb="5">
      <t>クスリ</t>
    </rPh>
    <rPh sb="6" eb="7">
      <t>モチ</t>
    </rPh>
    <rPh sb="10" eb="12">
      <t>モウケン</t>
    </rPh>
    <rPh sb="13" eb="15">
      <t>ヒツヨウ</t>
    </rPh>
    <rPh sb="19" eb="21">
      <t>シケン</t>
    </rPh>
    <phoneticPr fontId="12"/>
  </si>
  <si>
    <t>比較対照薬を用いた盲検を必要とする試験</t>
    <rPh sb="0" eb="2">
      <t>ヒカク</t>
    </rPh>
    <rPh sb="2" eb="4">
      <t>タイショウ</t>
    </rPh>
    <rPh sb="4" eb="5">
      <t>ヤク</t>
    </rPh>
    <rPh sb="6" eb="7">
      <t>モチ</t>
    </rPh>
    <rPh sb="9" eb="11">
      <t>モウケン</t>
    </rPh>
    <rPh sb="12" eb="14">
      <t>ヒツヨウ</t>
    </rPh>
    <rPh sb="17" eb="19">
      <t>シケン</t>
    </rPh>
    <phoneticPr fontId="3"/>
  </si>
  <si>
    <t>保管状況</t>
    <rPh sb="0" eb="2">
      <t>ホカン</t>
    </rPh>
    <rPh sb="2" eb="4">
      <t>ジョウキョウ</t>
    </rPh>
    <phoneticPr fontId="3"/>
  </si>
  <si>
    <t>冷所又は恒温</t>
    <rPh sb="0" eb="2">
      <t>レイショ</t>
    </rPh>
    <rPh sb="2" eb="3">
      <t>マタ</t>
    </rPh>
    <rPh sb="4" eb="6">
      <t>コウオン</t>
    </rPh>
    <phoneticPr fontId="12"/>
  </si>
  <si>
    <t>室温（1～30℃）で保管し、その他保管条件がない場合</t>
    <rPh sb="0" eb="2">
      <t>シツオン</t>
    </rPh>
    <rPh sb="10" eb="12">
      <t>ホカン</t>
    </rPh>
    <rPh sb="16" eb="17">
      <t>タ</t>
    </rPh>
    <rPh sb="17" eb="19">
      <t>ホカン</t>
    </rPh>
    <rPh sb="19" eb="21">
      <t>ジョウケン</t>
    </rPh>
    <rPh sb="24" eb="26">
      <t>バアイ</t>
    </rPh>
    <phoneticPr fontId="12"/>
  </si>
  <si>
    <t>初回投与から1年以内の実績（4週間あたりの調剤及び出庫回数）に基づきポイント数を算出すること</t>
    <rPh sb="0" eb="2">
      <t>ショカイ</t>
    </rPh>
    <rPh sb="2" eb="4">
      <t>トウヨ</t>
    </rPh>
    <rPh sb="7" eb="8">
      <t>ネン</t>
    </rPh>
    <rPh sb="8" eb="10">
      <t>イナイ</t>
    </rPh>
    <rPh sb="11" eb="13">
      <t>ジッセキ</t>
    </rPh>
    <rPh sb="31" eb="32">
      <t>モト</t>
    </rPh>
    <rPh sb="38" eb="39">
      <t>スウ</t>
    </rPh>
    <rPh sb="40" eb="42">
      <t>サンシュツ</t>
    </rPh>
    <phoneticPr fontId="3"/>
  </si>
  <si>
    <t>冷所（2～8℃）又は恒温（15～25℃）で保管を必要とする場合</t>
    <rPh sb="0" eb="2">
      <t>レイショ</t>
    </rPh>
    <rPh sb="8" eb="9">
      <t>マタ</t>
    </rPh>
    <rPh sb="10" eb="12">
      <t>コウオン</t>
    </rPh>
    <rPh sb="21" eb="23">
      <t>ホカン</t>
    </rPh>
    <rPh sb="24" eb="26">
      <t>ヒツヨウ</t>
    </rPh>
    <rPh sb="29" eb="31">
      <t>バアイ</t>
    </rPh>
    <phoneticPr fontId="12"/>
  </si>
  <si>
    <t>冷凍（凍結）での保管又は特殊な条件下（麻薬金庫等）での保管を必要とする場合</t>
    <rPh sb="0" eb="2">
      <t>レイトウ</t>
    </rPh>
    <rPh sb="3" eb="5">
      <t>トウケツ</t>
    </rPh>
    <rPh sb="8" eb="10">
      <t>ホカン</t>
    </rPh>
    <rPh sb="10" eb="11">
      <t>マタ</t>
    </rPh>
    <rPh sb="12" eb="14">
      <t>トクシュ</t>
    </rPh>
    <rPh sb="15" eb="18">
      <t>ジョウケンカ</t>
    </rPh>
    <rPh sb="23" eb="24">
      <t>ナド</t>
    </rPh>
    <rPh sb="30" eb="32">
      <t>ヒツヨウ</t>
    </rPh>
    <rPh sb="35" eb="37">
      <t>バアイ</t>
    </rPh>
    <phoneticPr fontId="12"/>
  </si>
  <si>
    <t>無</t>
    <rPh sb="0" eb="1">
      <t>ナ</t>
    </rPh>
    <phoneticPr fontId="3"/>
  </si>
  <si>
    <t xml:space="preserve"> 毒・劇薬</t>
    <phoneticPr fontId="3"/>
  </si>
  <si>
    <r>
      <t xml:space="preserve">有
</t>
    </r>
    <r>
      <rPr>
        <sz val="11"/>
        <color indexed="10"/>
        <rFont val="ＭＳ Ｐゴシック"/>
        <family val="3"/>
        <charset val="128"/>
      </rPr>
      <t>非盲検スタッフを設置する場合
10ポイント追加</t>
    </r>
    <rPh sb="0" eb="1">
      <t>ア</t>
    </rPh>
    <rPh sb="10" eb="12">
      <t>セッチ</t>
    </rPh>
    <rPh sb="14" eb="16">
      <t>バアイ</t>
    </rPh>
    <phoneticPr fontId="3"/>
  </si>
  <si>
    <r>
      <t xml:space="preserve">有
</t>
    </r>
    <r>
      <rPr>
        <sz val="11"/>
        <color rgb="FFFF0000"/>
        <rFont val="ＭＳ Ｐゴシック"/>
        <family val="3"/>
        <charset val="128"/>
      </rPr>
      <t>投与時にIXRS登録が
必要な場合30ポイント追加</t>
    </r>
    <rPh sb="0" eb="1">
      <t>ア</t>
    </rPh>
    <rPh sb="2" eb="4">
      <t>トウヨ</t>
    </rPh>
    <rPh sb="4" eb="5">
      <t>ジ</t>
    </rPh>
    <rPh sb="10" eb="12">
      <t>トウロク</t>
    </rPh>
    <rPh sb="14" eb="16">
      <t>ヒツヨウ</t>
    </rPh>
    <rPh sb="17" eb="19">
      <t>バアイ</t>
    </rPh>
    <phoneticPr fontId="3"/>
  </si>
  <si>
    <t>初回投与から1年以上投与継続症例に
一律9ポイントで算出</t>
    <rPh sb="0" eb="2">
      <t>ショカイ</t>
    </rPh>
    <rPh sb="2" eb="4">
      <t>トウヨ</t>
    </rPh>
    <rPh sb="7" eb="10">
      <t>ネンイジョウ</t>
    </rPh>
    <rPh sb="10" eb="12">
      <t>トウヨ</t>
    </rPh>
    <rPh sb="12" eb="14">
      <t>ケイゾク</t>
    </rPh>
    <rPh sb="14" eb="16">
      <t>ショウレイ</t>
    </rPh>
    <rPh sb="18" eb="20">
      <t>イチリツ</t>
    </rPh>
    <rPh sb="26" eb="28">
      <t>サンシュツ</t>
    </rPh>
    <phoneticPr fontId="3"/>
  </si>
  <si>
    <r>
      <t xml:space="preserve">過去1年の実績に基づき
ポイント数を算出
</t>
    </r>
    <r>
      <rPr>
        <sz val="11"/>
        <color indexed="10"/>
        <rFont val="ＭＳ Ｐゴシック"/>
        <family val="3"/>
        <charset val="128"/>
      </rPr>
      <t>非盲検ｽﾀｯﾌを設置する場合
１回1ﾎﾟｲﾝﾄ加算</t>
    </r>
    <rPh sb="0" eb="2">
      <t>カコ</t>
    </rPh>
    <rPh sb="3" eb="4">
      <t>ネン</t>
    </rPh>
    <rPh sb="5" eb="7">
      <t>ジッセキ</t>
    </rPh>
    <rPh sb="8" eb="9">
      <t>モト</t>
    </rPh>
    <rPh sb="16" eb="17">
      <t>スウ</t>
    </rPh>
    <rPh sb="18" eb="20">
      <t>サンシュツ</t>
    </rPh>
    <rPh sb="29" eb="31">
      <t>セッチ</t>
    </rPh>
    <rPh sb="33" eb="35">
      <t>バアイ</t>
    </rPh>
    <rPh sb="37" eb="38">
      <t>カイ</t>
    </rPh>
    <rPh sb="44" eb="46">
      <t>カサン</t>
    </rPh>
    <phoneticPr fontId="3"/>
  </si>
  <si>
    <t>無</t>
    <rPh sb="0" eb="1">
      <t>ナ</t>
    </rPh>
    <phoneticPr fontId="12"/>
  </si>
  <si>
    <t>有</t>
    <rPh sb="0" eb="1">
      <t>ア</t>
    </rPh>
    <phoneticPr fontId="12"/>
  </si>
  <si>
    <t>薬剤番号の割り付けを必要とする場合</t>
    <rPh sb="0" eb="2">
      <t>ヤクザイ</t>
    </rPh>
    <rPh sb="2" eb="4">
      <t>バンゴウ</t>
    </rPh>
    <rPh sb="5" eb="6">
      <t>ワ</t>
    </rPh>
    <rPh sb="7" eb="8">
      <t>ツ</t>
    </rPh>
    <rPh sb="10" eb="12">
      <t>ヒツヨウ</t>
    </rPh>
    <rPh sb="15" eb="17">
      <t>バアイ</t>
    </rPh>
    <phoneticPr fontId="12"/>
  </si>
  <si>
    <t>薬剤番号の割り付けを必要としない場合</t>
    <rPh sb="0" eb="2">
      <t>ヤクザイ</t>
    </rPh>
    <rPh sb="2" eb="4">
      <t>バンゴウ</t>
    </rPh>
    <rPh sb="5" eb="6">
      <t>ワ</t>
    </rPh>
    <rPh sb="7" eb="8">
      <t>ツ</t>
    </rPh>
    <rPh sb="10" eb="12">
      <t>ヒツヨウ</t>
    </rPh>
    <rPh sb="16" eb="18">
      <t>バアイ</t>
    </rPh>
    <phoneticPr fontId="12"/>
  </si>
  <si>
    <t>依頼者提供品
（種類・規格毎）</t>
    <rPh sb="5" eb="6">
      <t>ヒン</t>
    </rPh>
    <rPh sb="8" eb="10">
      <t>シュルイ</t>
    </rPh>
    <rPh sb="11" eb="13">
      <t>キカク</t>
    </rPh>
    <rPh sb="13" eb="14">
      <t>ゴト</t>
    </rPh>
    <phoneticPr fontId="3"/>
  </si>
  <si>
    <t>治験薬の処方及び注射等の出庫請求をする医師の人数
（治験責任医師及び治験分担医師の人数の合計）</t>
    <rPh sb="0" eb="3">
      <t>チケンヤク</t>
    </rPh>
    <rPh sb="4" eb="6">
      <t>ショホウ</t>
    </rPh>
    <rPh sb="6" eb="7">
      <t>オヨ</t>
    </rPh>
    <rPh sb="8" eb="10">
      <t>チュウシャ</t>
    </rPh>
    <rPh sb="10" eb="11">
      <t>トウ</t>
    </rPh>
    <rPh sb="12" eb="14">
      <t>シュッコ</t>
    </rPh>
    <rPh sb="14" eb="16">
      <t>セイキュウ</t>
    </rPh>
    <rPh sb="19" eb="21">
      <t>イシ</t>
    </rPh>
    <rPh sb="22" eb="24">
      <t>ニンズウ</t>
    </rPh>
    <rPh sb="26" eb="32">
      <t>チケン</t>
    </rPh>
    <rPh sb="32" eb="33">
      <t>オヨ</t>
    </rPh>
    <rPh sb="34" eb="36">
      <t>チケン</t>
    </rPh>
    <rPh sb="36" eb="38">
      <t>ブンタン</t>
    </rPh>
    <rPh sb="38" eb="40">
      <t>イシ</t>
    </rPh>
    <rPh sb="41" eb="43">
      <t>ニンズウ</t>
    </rPh>
    <rPh sb="44" eb="46">
      <t>ゴウケイ</t>
    </rPh>
    <phoneticPr fontId="12"/>
  </si>
  <si>
    <t>Lot管理が不要な院内採用品（種類・規格毎）</t>
    <rPh sb="3" eb="5">
      <t>カンリ</t>
    </rPh>
    <rPh sb="6" eb="8">
      <t>フヨウ</t>
    </rPh>
    <rPh sb="9" eb="11">
      <t>インナイ</t>
    </rPh>
    <rPh sb="11" eb="13">
      <t>サイヨウ</t>
    </rPh>
    <rPh sb="13" eb="14">
      <t>ヒン</t>
    </rPh>
    <rPh sb="15" eb="17">
      <t>シュルイ</t>
    </rPh>
    <rPh sb="18" eb="20">
      <t>キカク</t>
    </rPh>
    <rPh sb="20" eb="21">
      <t>ゴト</t>
    </rPh>
    <phoneticPr fontId="3"/>
  </si>
  <si>
    <t>Lot管理が必要な院内採用品（種類・規格毎）</t>
    <phoneticPr fontId="3"/>
  </si>
  <si>
    <r>
      <t>×月数　</t>
    </r>
    <r>
      <rPr>
        <sz val="11"/>
        <rFont val="ＭＳ Ｐゴシック"/>
        <family val="3"/>
        <charset val="128"/>
      </rPr>
      <t>投与期間を記載（最大12か月まで、12か月を超過する期間は同右の投与継続期間に記載）</t>
    </r>
    <rPh sb="1" eb="3">
      <t>ツキスウ</t>
    </rPh>
    <phoneticPr fontId="3"/>
  </si>
  <si>
    <t>投与期間
（月単位）</t>
    <rPh sb="0" eb="2">
      <t>トウヨ</t>
    </rPh>
    <phoneticPr fontId="3"/>
  </si>
  <si>
    <t>投与期間
（週単位）</t>
    <rPh sb="6" eb="7">
      <t>シュウ</t>
    </rPh>
    <rPh sb="7" eb="9">
      <t>タンイ</t>
    </rPh>
    <phoneticPr fontId="3"/>
  </si>
  <si>
    <t>新規ポイント</t>
    <rPh sb="0" eb="2">
      <t>シンキ</t>
    </rPh>
    <phoneticPr fontId="3"/>
  </si>
  <si>
    <t>継続ポイント</t>
    <rPh sb="0" eb="2">
      <t>ケイゾク</t>
    </rPh>
    <phoneticPr fontId="3"/>
  </si>
  <si>
    <t>新規ポイント</t>
    <phoneticPr fontId="3"/>
  </si>
  <si>
    <t>継続ポイント</t>
    <phoneticPr fontId="3"/>
  </si>
  <si>
    <t>初回投与から12か月（1年）以内の期間で該当する区分を選択すること
「C 投与期間（週単位）」と一致すること</t>
    <rPh sb="0" eb="2">
      <t>ショカイ</t>
    </rPh>
    <rPh sb="2" eb="4">
      <t>トウヨ</t>
    </rPh>
    <rPh sb="9" eb="10">
      <t>ゲツ</t>
    </rPh>
    <rPh sb="12" eb="13">
      <t>ネン</t>
    </rPh>
    <rPh sb="14" eb="16">
      <t>イナイ</t>
    </rPh>
    <rPh sb="17" eb="19">
      <t>キカン</t>
    </rPh>
    <rPh sb="20" eb="22">
      <t>ガイトウ</t>
    </rPh>
    <rPh sb="24" eb="26">
      <t>クブン</t>
    </rPh>
    <rPh sb="27" eb="29">
      <t>センタク</t>
    </rPh>
    <rPh sb="37" eb="39">
      <t>トウヨ</t>
    </rPh>
    <rPh sb="39" eb="41">
      <t>キカン</t>
    </rPh>
    <rPh sb="42" eb="43">
      <t>シュウ</t>
    </rPh>
    <rPh sb="43" eb="45">
      <t>タンイ</t>
    </rPh>
    <rPh sb="48" eb="50">
      <t>イッチ</t>
    </rPh>
    <phoneticPr fontId="3"/>
  </si>
  <si>
    <t>依頼者が提供する治験薬・対照薬・併用薬等の品数を記載すること
（規格が複数ある場合には、全ての規格数をカウントすること）</t>
    <rPh sb="0" eb="3">
      <t>イライシャ</t>
    </rPh>
    <rPh sb="4" eb="6">
      <t>テイキョウ</t>
    </rPh>
    <rPh sb="8" eb="11">
      <t>チケンヤク</t>
    </rPh>
    <rPh sb="12" eb="14">
      <t>タイショウ</t>
    </rPh>
    <rPh sb="14" eb="15">
      <t>ヤク</t>
    </rPh>
    <rPh sb="16" eb="19">
      <t>ヘイヨウヤク</t>
    </rPh>
    <rPh sb="19" eb="20">
      <t>ナド</t>
    </rPh>
    <rPh sb="21" eb="22">
      <t>ヒン</t>
    </rPh>
    <rPh sb="22" eb="23">
      <t>スウ</t>
    </rPh>
    <rPh sb="24" eb="26">
      <t>キサイ</t>
    </rPh>
    <rPh sb="32" eb="34">
      <t>キカク</t>
    </rPh>
    <rPh sb="35" eb="37">
      <t>フクスウ</t>
    </rPh>
    <rPh sb="39" eb="41">
      <t>バアイ</t>
    </rPh>
    <rPh sb="44" eb="45">
      <t>スベ</t>
    </rPh>
    <rPh sb="47" eb="49">
      <t>キカク</t>
    </rPh>
    <rPh sb="49" eb="50">
      <t>カズ</t>
    </rPh>
    <phoneticPr fontId="12"/>
  </si>
  <si>
    <t>Lot管理を要する院内採用品を使用する場合
(規格が複数ある場合には、全ての規格数をカウントすること）</t>
    <rPh sb="3" eb="5">
      <t>カンリ</t>
    </rPh>
    <rPh sb="6" eb="7">
      <t>ヨウ</t>
    </rPh>
    <rPh sb="9" eb="11">
      <t>インナイ</t>
    </rPh>
    <rPh sb="11" eb="13">
      <t>サイヨウ</t>
    </rPh>
    <rPh sb="13" eb="14">
      <t>ヒン</t>
    </rPh>
    <rPh sb="15" eb="17">
      <t>シヨウ</t>
    </rPh>
    <rPh sb="19" eb="21">
      <t>バアイ</t>
    </rPh>
    <rPh sb="23" eb="25">
      <t>キカク</t>
    </rPh>
    <rPh sb="30" eb="32">
      <t>バアイ</t>
    </rPh>
    <rPh sb="31" eb="32">
      <t>キカク</t>
    </rPh>
    <rPh sb="35" eb="36">
      <t>スベ</t>
    </rPh>
    <rPh sb="38" eb="40">
      <t>キカク</t>
    </rPh>
    <phoneticPr fontId="12"/>
  </si>
  <si>
    <t>初回投与から12か月を超過する期間を記載すること（最大12か月まで）</t>
    <rPh sb="0" eb="2">
      <t>ショカイ</t>
    </rPh>
    <rPh sb="2" eb="4">
      <t>トウヨ</t>
    </rPh>
    <rPh sb="9" eb="10">
      <t>ツキ</t>
    </rPh>
    <rPh sb="11" eb="13">
      <t>チョウカ</t>
    </rPh>
    <rPh sb="15" eb="17">
      <t>キカン</t>
    </rPh>
    <rPh sb="18" eb="20">
      <t>キサイ</t>
    </rPh>
    <rPh sb="25" eb="27">
      <t>サイダイ</t>
    </rPh>
    <rPh sb="30" eb="31">
      <t>ツキ</t>
    </rPh>
    <phoneticPr fontId="3"/>
  </si>
  <si>
    <t>IXRS登録の有無
（受領時）</t>
    <rPh sb="4" eb="6">
      <t>トウロク</t>
    </rPh>
    <rPh sb="7" eb="9">
      <t>ウム</t>
    </rPh>
    <rPh sb="11" eb="13">
      <t>ジュリョウ</t>
    </rPh>
    <rPh sb="13" eb="14">
      <t>ジ</t>
    </rPh>
    <phoneticPr fontId="3"/>
  </si>
  <si>
    <t>依頼者提供品の
回収又は一時保管</t>
    <rPh sb="0" eb="3">
      <t>イライシャ</t>
    </rPh>
    <rPh sb="3" eb="5">
      <t>テイキョウ</t>
    </rPh>
    <rPh sb="5" eb="6">
      <t>ヒン</t>
    </rPh>
    <rPh sb="8" eb="10">
      <t>カイシュウ</t>
    </rPh>
    <rPh sb="10" eb="11">
      <t>マタ</t>
    </rPh>
    <rPh sb="12" eb="14">
      <t>イチジ</t>
    </rPh>
    <rPh sb="14" eb="16">
      <t>ホカン</t>
    </rPh>
    <phoneticPr fontId="3"/>
  </si>
  <si>
    <t>内服＋注射</t>
    <rPh sb="0" eb="2">
      <t>ナイフク</t>
    </rPh>
    <rPh sb="3" eb="5">
      <t>チュウシャ</t>
    </rPh>
    <phoneticPr fontId="3"/>
  </si>
  <si>
    <t>空箱＋空容器</t>
    <rPh sb="0" eb="2">
      <t>カラバコ</t>
    </rPh>
    <rPh sb="3" eb="4">
      <t>カラ</t>
    </rPh>
    <rPh sb="4" eb="6">
      <t>ヨウキ</t>
    </rPh>
    <phoneticPr fontId="3"/>
  </si>
  <si>
    <t>空箱又は空容器（空バイアル、空シート、空ボトル(残薬含む)等）を回収する場合</t>
    <rPh sb="0" eb="2">
      <t>カラバコ</t>
    </rPh>
    <rPh sb="2" eb="3">
      <t>マタ</t>
    </rPh>
    <rPh sb="4" eb="5">
      <t>カラ</t>
    </rPh>
    <rPh sb="5" eb="7">
      <t>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</si>
  <si>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空箱及び空容器（空バイアル、空シート、空ボトル(残薬含む)等）を回収する場合</t>
    <rPh sb="0" eb="2">
      <t>カラバコ</t>
    </rPh>
    <rPh sb="2" eb="3">
      <t>オヨ</t>
    </rPh>
    <rPh sb="4" eb="7">
      <t>クウヨウキ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</si>
  <si>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空箱＋空容器</t>
    <rPh sb="0" eb="2">
      <t>カラバコ</t>
    </rPh>
    <rPh sb="3" eb="4">
      <t>カラ</t>
    </rPh>
    <rPh sb="4" eb="6">
      <t>ヨウキ</t>
    </rPh>
    <phoneticPr fontId="12"/>
  </si>
  <si>
    <t>治験薬の温度管理記録を要する期間を記載すること
「L 投与期間（月単位）」と一致すること</t>
    <rPh sb="0" eb="3">
      <t>チケンヤク</t>
    </rPh>
    <rPh sb="4" eb="6">
      <t>オンド</t>
    </rPh>
    <rPh sb="6" eb="8">
      <t>カンリ</t>
    </rPh>
    <rPh sb="8" eb="10">
      <t>キロク</t>
    </rPh>
    <rPh sb="11" eb="12">
      <t>ヨウ</t>
    </rPh>
    <rPh sb="14" eb="16">
      <t>キカン</t>
    </rPh>
    <rPh sb="17" eb="19">
      <t>キサイ</t>
    </rPh>
    <rPh sb="27" eb="29">
      <t>トウヨ</t>
    </rPh>
    <rPh sb="29" eb="31">
      <t>キカン</t>
    </rPh>
    <rPh sb="32" eb="35">
      <t>ツキタンイ</t>
    </rPh>
    <rPh sb="38" eb="40">
      <t>イッチ</t>
    </rPh>
    <phoneticPr fontId="12"/>
  </si>
  <si>
    <t>×剤数　　</t>
    <phoneticPr fontId="3"/>
  </si>
  <si>
    <t>×剤数</t>
    <phoneticPr fontId="3"/>
  </si>
  <si>
    <t>×月数　（投与継続期間、最大12か月まで)</t>
    <rPh sb="5" eb="7">
      <t>トウヨ</t>
    </rPh>
    <rPh sb="7" eb="9">
      <t>ケイゾク</t>
    </rPh>
    <rPh sb="9" eb="11">
      <t>キカン</t>
    </rPh>
    <rPh sb="12" eb="14">
      <t>サイダイ</t>
    </rPh>
    <rPh sb="17" eb="18">
      <t>ゲツ</t>
    </rPh>
    <phoneticPr fontId="3"/>
  </si>
  <si>
    <t>×月数（投与継続期間、最大12か月まで)</t>
    <rPh sb="4" eb="6">
      <t>トウヨ</t>
    </rPh>
    <rPh sb="6" eb="8">
      <t>ケイゾク</t>
    </rPh>
    <rPh sb="8" eb="10">
      <t>キカン</t>
    </rPh>
    <rPh sb="11" eb="13">
      <t>サイダイ</t>
    </rPh>
    <rPh sb="16" eb="17">
      <t>ゲツ</t>
    </rPh>
    <phoneticPr fontId="3"/>
  </si>
  <si>
    <t>初回投与から1年以上投与継続症例に一律9ポイントで算出</t>
    <rPh sb="0" eb="2">
      <t>ショカイ</t>
    </rPh>
    <rPh sb="2" eb="4">
      <t>トウヨ</t>
    </rPh>
    <rPh sb="7" eb="10">
      <t>ネンイジョウ</t>
    </rPh>
    <rPh sb="10" eb="12">
      <t>トウヨ</t>
    </rPh>
    <rPh sb="12" eb="14">
      <t>ケイゾク</t>
    </rPh>
    <rPh sb="14" eb="16">
      <t>ショウレイ</t>
    </rPh>
    <rPh sb="17" eb="19">
      <t>イチリツ</t>
    </rPh>
    <rPh sb="25" eb="27">
      <t>サンシュツ</t>
    </rPh>
    <phoneticPr fontId="3"/>
  </si>
  <si>
    <t xml:space="preserve"> ×剤数　依頼者が提供する治験薬・対照薬・併用薬等の品数を記載すること
　　　　　　（規格が複数ある場合には、全ての規格数をカウントすること）</t>
    <rPh sb="2" eb="3">
      <t>ザイ</t>
    </rPh>
    <phoneticPr fontId="3"/>
  </si>
  <si>
    <t xml:space="preserve"> ×剤数　Lot管理を要する院内採用品を使用する場合
　　　　　　(規格が複数ある場合には、全ての規格数をカウントすること）</t>
    <rPh sb="2" eb="3">
      <t>ザイ</t>
    </rPh>
    <rPh sb="3" eb="4">
      <t>スウ</t>
    </rPh>
    <phoneticPr fontId="3"/>
  </si>
  <si>
    <t xml:space="preserve"> ×剤数　Lot管理を要しない院内採用品を使用する場合
　　　　　　(規格が複数ある場合には、全ての規格数をカウントすること）</t>
    <rPh sb="2" eb="3">
      <t>ザイ</t>
    </rPh>
    <rPh sb="3" eb="4">
      <t>スウ</t>
    </rPh>
    <phoneticPr fontId="3"/>
  </si>
  <si>
    <t xml:space="preserve"> ×月数　投与期間を記載（最大12か月まで、12か月を超過する期間は投与継続期間に記載）</t>
    <rPh sb="10" eb="12">
      <t>キサイ</t>
    </rPh>
    <rPh sb="13" eb="15">
      <t>サイダイ</t>
    </rPh>
    <rPh sb="18" eb="19">
      <t>ゲツ</t>
    </rPh>
    <rPh sb="25" eb="26">
      <t>ツキ</t>
    </rPh>
    <rPh sb="27" eb="29">
      <t>チョウカ</t>
    </rPh>
    <rPh sb="31" eb="33">
      <t>キカン</t>
    </rPh>
    <rPh sb="34" eb="36">
      <t>トウヨ</t>
    </rPh>
    <rPh sb="36" eb="38">
      <t>ケイゾク</t>
    </rPh>
    <rPh sb="38" eb="40">
      <t>キカン</t>
    </rPh>
    <rPh sb="41" eb="43">
      <t>キサイ</t>
    </rPh>
    <phoneticPr fontId="3"/>
  </si>
  <si>
    <t>投与群名
（ポイント表を複数作成する場合）</t>
    <rPh sb="0" eb="3">
      <t>トウヨグン</t>
    </rPh>
    <rPh sb="3" eb="4">
      <t>メイ</t>
    </rPh>
    <rPh sb="10" eb="11">
      <t>ヒョウ</t>
    </rPh>
    <rPh sb="12" eb="14">
      <t>フクスウ</t>
    </rPh>
    <rPh sb="14" eb="16">
      <t>サクセイ</t>
    </rPh>
    <rPh sb="18" eb="20">
      <t>バアイ</t>
    </rPh>
    <phoneticPr fontId="3"/>
  </si>
  <si>
    <t>治験課題名
（邦題）</t>
    <rPh sb="0" eb="2">
      <t>チケン</t>
    </rPh>
    <rPh sb="2" eb="4">
      <t>カダイ</t>
    </rPh>
    <rPh sb="4" eb="5">
      <t>メイ</t>
    </rPh>
    <rPh sb="7" eb="9">
      <t>ホウダイ</t>
    </rPh>
    <phoneticPr fontId="3"/>
  </si>
  <si>
    <t>投与群名
（ポイント表を複数作成する場合）</t>
    <rPh sb="0" eb="2">
      <t>トウヨ</t>
    </rPh>
    <rPh sb="2" eb="3">
      <t>グン</t>
    </rPh>
    <rPh sb="3" eb="4">
      <t>メイ</t>
    </rPh>
    <phoneticPr fontId="3"/>
  </si>
  <si>
    <t>投与期間（週単位）</t>
    <rPh sb="2" eb="4">
      <t>キカン</t>
    </rPh>
    <rPh sb="5" eb="6">
      <t>シュウ</t>
    </rPh>
    <rPh sb="6" eb="8">
      <t>タンイ</t>
    </rPh>
    <phoneticPr fontId="3"/>
  </si>
  <si>
    <t>依頼者提供品
（種類・規格毎）</t>
    <rPh sb="0" eb="3">
      <t>イライシャ</t>
    </rPh>
    <rPh sb="3" eb="6">
      <t>テイキョウヒン</t>
    </rPh>
    <rPh sb="8" eb="10">
      <t>シュルイ</t>
    </rPh>
    <rPh sb="13" eb="14">
      <t>ゴト</t>
    </rPh>
    <phoneticPr fontId="3"/>
  </si>
  <si>
    <t>投薬期間（月単位）</t>
    <rPh sb="0" eb="2">
      <t>トウヤク</t>
    </rPh>
    <phoneticPr fontId="3"/>
  </si>
  <si>
    <t>治験薬管理手順による温度管理記録</t>
    <rPh sb="0" eb="2">
      <t>チケン</t>
    </rPh>
    <rPh sb="2" eb="3">
      <t>ヤク</t>
    </rPh>
    <rPh sb="3" eb="5">
      <t>カンリ</t>
    </rPh>
    <rPh sb="5" eb="7">
      <t>テジュン</t>
    </rPh>
    <rPh sb="10" eb="12">
      <t>オンド</t>
    </rPh>
    <rPh sb="12" eb="14">
      <t>カンリ</t>
    </rPh>
    <rPh sb="14" eb="16">
      <t>キロク</t>
    </rPh>
    <phoneticPr fontId="3"/>
  </si>
  <si>
    <t>治験薬管理手順による温度管理記録</t>
    <rPh sb="0" eb="3">
      <t>チケンヤク</t>
    </rPh>
    <rPh sb="3" eb="5">
      <t>カンリ</t>
    </rPh>
    <rPh sb="5" eb="7">
      <t>テジュン</t>
    </rPh>
    <rPh sb="10" eb="12">
      <t>オンド</t>
    </rPh>
    <rPh sb="12" eb="14">
      <t>カンリ</t>
    </rPh>
    <rPh sb="14" eb="16">
      <t>キロク</t>
    </rPh>
    <phoneticPr fontId="3"/>
  </si>
  <si>
    <t>＜用語解説＞</t>
    <rPh sb="1" eb="3">
      <t>ヨウゴ</t>
    </rPh>
    <rPh sb="3" eb="5">
      <t>カイセツ</t>
    </rPh>
    <phoneticPr fontId="12"/>
  </si>
  <si>
    <t>治験使用薬の剤型</t>
    <rPh sb="0" eb="2">
      <t>チケン</t>
    </rPh>
    <rPh sb="2" eb="4">
      <t>シヨウ</t>
    </rPh>
    <rPh sb="4" eb="5">
      <t>ヤク</t>
    </rPh>
    <phoneticPr fontId="3"/>
  </si>
  <si>
    <t>Lot管理を要しない院内採用品を使用する場合
(規格が複数ある場合には、全ての規格数をカウントすること）</t>
    <phoneticPr fontId="3"/>
  </si>
  <si>
    <t>　</t>
  </si>
  <si>
    <t>治験薬（被験薬及び対照薬）の剤型</t>
    <rPh sb="0" eb="3">
      <t>チケンヤク</t>
    </rPh>
    <rPh sb="4" eb="7">
      <t>ヒケンヤク</t>
    </rPh>
    <rPh sb="7" eb="8">
      <t>オヨ</t>
    </rPh>
    <rPh sb="9" eb="11">
      <t>タイショウ</t>
    </rPh>
    <rPh sb="11" eb="12">
      <t>ヤク</t>
    </rPh>
    <phoneticPr fontId="3"/>
  </si>
  <si>
    <t>治験薬（被験薬及び対照薬）が内服薬又は外用薬の場合</t>
    <rPh sb="14" eb="17">
      <t>ナイフクヤク</t>
    </rPh>
    <rPh sb="17" eb="18">
      <t>マタ</t>
    </rPh>
    <rPh sb="19" eb="22">
      <t>ガイヨウヤク</t>
    </rPh>
    <rPh sb="23" eb="25">
      <t>バアイ</t>
    </rPh>
    <phoneticPr fontId="12"/>
  </si>
  <si>
    <t>治験薬（被験薬及び対照薬）が注射薬の場合</t>
    <rPh sb="14" eb="16">
      <t>チュウシャ</t>
    </rPh>
    <rPh sb="16" eb="17">
      <t>ヤク</t>
    </rPh>
    <rPh sb="18" eb="20">
      <t>バアイ</t>
    </rPh>
    <phoneticPr fontId="12"/>
  </si>
  <si>
    <t>治験薬（被験薬及び対照薬）が内服薬と注射薬の場合</t>
    <rPh sb="14" eb="17">
      <t>ナイフクヤク</t>
    </rPh>
    <rPh sb="18" eb="20">
      <t>チュウシャ</t>
    </rPh>
    <rPh sb="20" eb="21">
      <t>ヤク</t>
    </rPh>
    <rPh sb="22" eb="24">
      <t>バアイ</t>
    </rPh>
    <phoneticPr fontId="12"/>
  </si>
  <si>
    <t>初回投与から1年以内の期間で該当する区分を選択すること
類似試験で実績がある場合には、当該試験の投与期間を考慮して選択しても差し支えない</t>
    <rPh sb="28" eb="30">
      <t>ルイジ</t>
    </rPh>
    <rPh sb="30" eb="32">
      <t>シケン</t>
    </rPh>
    <rPh sb="33" eb="35">
      <t>ジッセキ</t>
    </rPh>
    <rPh sb="38" eb="40">
      <t>バアイ</t>
    </rPh>
    <rPh sb="43" eb="45">
      <t>トウガイ</t>
    </rPh>
    <rPh sb="45" eb="47">
      <t>シケン</t>
    </rPh>
    <rPh sb="48" eb="50">
      <t>トウヨ</t>
    </rPh>
    <rPh sb="50" eb="52">
      <t>キカン</t>
    </rPh>
    <rPh sb="53" eb="55">
      <t>コウリョ</t>
    </rPh>
    <rPh sb="57" eb="59">
      <t>センタク</t>
    </rPh>
    <rPh sb="62" eb="63">
      <t>サ</t>
    </rPh>
    <rPh sb="64" eb="65">
      <t>ツカ</t>
    </rPh>
    <phoneticPr fontId="3"/>
  </si>
  <si>
    <t>初回投与から1年以上継続する場合には、一律9ポイントで算出すること</t>
    <phoneticPr fontId="3"/>
  </si>
  <si>
    <t>初回投与から1年以内の4週間あたりの調剤及び出庫回数に基づき選択すること</t>
    <rPh sb="27" eb="28">
      <t>モト</t>
    </rPh>
    <phoneticPr fontId="3"/>
  </si>
  <si>
    <t>受領時におけるIXRSによる登録の有無
投与時に薬剤師によるIXRS登録が必要な場合30ポイント追加</t>
    <rPh sb="0" eb="2">
      <t>ジュリョウ</t>
    </rPh>
    <rPh sb="2" eb="3">
      <t>ジ</t>
    </rPh>
    <rPh sb="14" eb="16">
      <t>トウロク</t>
    </rPh>
    <rPh sb="17" eb="19">
      <t>ウム</t>
    </rPh>
    <rPh sb="20" eb="22">
      <t>トウヨ</t>
    </rPh>
    <rPh sb="24" eb="27">
      <t>ヤクザイシ</t>
    </rPh>
    <phoneticPr fontId="12"/>
  </si>
  <si>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
○　医療機器又は再生医療等製品の場合には、各機器又は各製品の要素に応じて、類似する区分を選択すること</t>
    <rPh sb="115" eb="117">
      <t>カノウ</t>
    </rPh>
    <rPh sb="122" eb="123">
      <t>ヒョウ</t>
    </rPh>
    <rPh sb="124" eb="126">
      <t>フクスウ</t>
    </rPh>
    <rPh sb="126" eb="128">
      <t>サクセイ</t>
    </rPh>
    <rPh sb="199" eb="201">
      <t>イリョウ</t>
    </rPh>
    <rPh sb="201" eb="203">
      <t>キキ</t>
    </rPh>
    <rPh sb="203" eb="204">
      <t>マタ</t>
    </rPh>
    <rPh sb="205" eb="212">
      <t>サイセイイリョウナドセイヒン</t>
    </rPh>
    <rPh sb="213" eb="215">
      <t>バアイ</t>
    </rPh>
    <rPh sb="218" eb="219">
      <t>カク</t>
    </rPh>
    <rPh sb="219" eb="221">
      <t>キキ</t>
    </rPh>
    <rPh sb="221" eb="222">
      <t>マタ</t>
    </rPh>
    <rPh sb="223" eb="224">
      <t>カク</t>
    </rPh>
    <rPh sb="224" eb="226">
      <t>セイヒン</t>
    </rPh>
    <rPh sb="227" eb="229">
      <t>ヨウソ</t>
    </rPh>
    <rPh sb="230" eb="231">
      <t>オウ</t>
    </rPh>
    <rPh sb="234" eb="236">
      <t>ルイジ</t>
    </rPh>
    <rPh sb="238" eb="240">
      <t>クブン</t>
    </rPh>
    <rPh sb="241" eb="243">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</si>
</sst>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2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6"/>
      <name val="ＭＳ Ｐゴシック"/>
      <family val="3"/>
      <charset val="128"/>
    </font>
    <font>
      <sz val="8"/>
      <name val="ＭＳ Ｐゴシック"/>
      <family val="3"/>
      <charset val="128"/>
    </font>
    <font>
      <sz val="9"/>
      <color indexed="8"/>
      <name val="ＭＳ Ｐゴシック"/>
      <family val="3"/>
      <charset val="128"/>
    </font>
    <font>
      <sz val="10.5"/>
      <name val="ＭＳ ゴシック"/>
      <family val="3"/>
      <charset val="128"/>
    </font>
    <font>
      <sz val="11"/>
      <color indexed="10"/>
      <name val="ＭＳ Ｐゴシック"/>
      <family val="3"/>
      <charset val="128"/>
    </font>
    <font>
      <strike/>
      <sz val="9"/>
      <color indexed="10"/>
      <name val="ＭＳ Ｐゴシック"/>
      <family val="3"/>
      <charset val="128"/>
    </font>
    <font>
      <sz val="6"/>
      <name val="ＭＳ Ｐゴシック"/>
      <family val="3"/>
      <charset val="128"/>
    </font>
    <font>
      <sz val="12"/>
      <name val="ＭＳ Ｐゴシック"/>
      <family val="3"/>
      <charset val="128"/>
    </font>
    <font>
      <sz val="10.5"/>
      <name val="ＭＳ 明朝"/>
      <family val="1"/>
      <charset val="128"/>
    </font>
    <font>
      <b/>
      <sz val="11"/>
      <color rgb="FFFF0000"/>
      <name val="ＭＳ Ｐゴシック"/>
      <family val="3"/>
      <charset val="128"/>
    </font>
    <font>
      <sz val="11"/>
      <color rgb="FFFF0000"/>
      <name val="ＭＳ Ｐゴシック"/>
      <family val="3"/>
      <charset val="128"/>
    </font>
    <font>
      <b/>
      <sz val="18"/>
      <name val="ＭＳ ゴシック"/>
      <family val="3"/>
      <charset val="128"/>
    </font>
    <font>
      <sz val="11"/>
      <color theme="1"/>
      <name val="ＭＳ Ｐゴシック"/>
      <family val="3"/>
      <charset val="128"/>
    </font>
    <font>
      <b/>
      <sz val="11"/>
      <name val="ＭＳ Ｐゴシック"/>
      <family val="3"/>
      <charset val="128"/>
    </font>
    <font>
      <sz val="10.5"/>
      <color indexed="8"/>
      <name val="ＭＳ Ｐゴシック"/>
      <family val="3"/>
      <charset val="128"/>
    </font>
    <font>
      <b/>
      <sz val="18"/>
      <name val="ＭＳ Ｐゴシック"/>
      <family val="3"/>
      <charset val="128"/>
    </font>
    <font>
      <sz val="9"/>
      <color indexed="81"/>
      <name val="MS P ゴシック"/>
      <family val="3"/>
      <charset val="128"/>
    </font>
    <font>
      <b/>
      <sz val="9"/>
      <color indexed="81"/>
      <name val="MS P ゴシック"/>
      <family val="3"/>
      <charset val="128"/>
    </font>
    <font>
      <b/>
      <sz val="18"/>
      <color indexed="81"/>
      <name val="MS P ゴシック"/>
      <family val="3"/>
      <charset val="128"/>
    </font>
    <font>
      <b/>
      <sz val="18"/>
      <color indexed="10"/>
      <name val="MS P ゴシック"/>
      <family val="3"/>
      <charset val="128"/>
    </font>
  </fonts>
  <fills count="9">
    <fill>
      <patternFill patternType="none"/>
    </fill>
    <fill>
      <patternFill patternType="gray125"/>
    </fill>
    <fill>
      <patternFill patternType="solid">
        <fgColor rgb="FFFFFF00"/>
        <bgColor indexed="64"/>
      </patternFill>
    </fill>
    <fill>
      <patternFill patternType="solid">
        <fgColor rgb="FF8BF40C"/>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Up="1">
      <left/>
      <right/>
      <top style="thin">
        <color indexed="64"/>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
    <xf numFmtId="0" fontId="0" fillId="0" borderId="0"/>
    <xf numFmtId="38" fontId="2" fillId="0" borderId="0" applyFont="0" applyFill="0" applyBorder="0" applyAlignment="0" applyProtection="0"/>
    <xf numFmtId="0" fontId="2" fillId="0" borderId="0"/>
    <xf numFmtId="0" fontId="2" fillId="0" borderId="0"/>
    <xf numFmtId="0" fontId="2" fillId="0" borderId="0"/>
  </cellStyleXfs>
  <cellXfs count="192">
    <xf numFmtId="0" fontId="0" fillId="0" borderId="0" xfId="0"/>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4" borderId="0" xfId="0" applyFont="1" applyFill="1" applyAlignment="1">
      <alignment horizontal="center" vertical="center" wrapText="1"/>
    </xf>
    <xf numFmtId="0" fontId="1" fillId="4" borderId="0" xfId="0" applyFont="1" applyFill="1" applyAlignment="1">
      <alignment horizontal="center" vertical="center"/>
    </xf>
    <xf numFmtId="0" fontId="0" fillId="4" borderId="0" xfId="0" applyFill="1" applyAlignment="1">
      <alignment horizontal="center" vertical="center"/>
    </xf>
    <xf numFmtId="0" fontId="4" fillId="3" borderId="2" xfId="0" applyFont="1" applyFill="1" applyBorder="1" applyAlignment="1">
      <alignment horizontal="center" vertical="center" wrapText="1"/>
    </xf>
    <xf numFmtId="0" fontId="0" fillId="3" borderId="2" xfId="0" applyFill="1" applyBorder="1" applyAlignment="1">
      <alignment horizontal="center" vertical="center"/>
    </xf>
    <xf numFmtId="0" fontId="9" fillId="0" borderId="4" xfId="2" applyFont="1" applyBorder="1" applyAlignment="1">
      <alignment vertical="center"/>
    </xf>
    <xf numFmtId="0" fontId="0" fillId="0" borderId="0" xfId="0" applyAlignment="1">
      <alignment horizontal="center" vertical="center" shrinkToFit="1"/>
    </xf>
    <xf numFmtId="0" fontId="6" fillId="0" borderId="0" xfId="0" applyFont="1" applyAlignment="1">
      <alignment vertical="center" wrapText="1"/>
    </xf>
    <xf numFmtId="0" fontId="0" fillId="0" borderId="0" xfId="0"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xf>
    <xf numFmtId="0" fontId="0" fillId="0" borderId="0" xfId="0" applyAlignment="1">
      <alignment vertical="center" wrapText="1"/>
    </xf>
    <xf numFmtId="0" fontId="13"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0" fontId="0" fillId="7" borderId="0" xfId="0" applyFill="1" applyAlignment="1">
      <alignment vertical="center"/>
    </xf>
    <xf numFmtId="0" fontId="2" fillId="7" borderId="1" xfId="0" applyFont="1" applyFill="1" applyBorder="1" applyAlignment="1">
      <alignment horizontal="center" vertical="center"/>
    </xf>
    <xf numFmtId="0" fontId="0" fillId="7" borderId="0" xfId="0" applyFill="1"/>
    <xf numFmtId="0" fontId="4" fillId="7" borderId="0" xfId="0" applyFont="1" applyFill="1" applyAlignment="1">
      <alignment horizontal="center" vertical="center" wrapText="1"/>
    </xf>
    <xf numFmtId="0" fontId="4" fillId="7" borderId="0" xfId="0" applyFont="1" applyFill="1" applyAlignment="1">
      <alignment vertical="center" wrapText="1"/>
    </xf>
    <xf numFmtId="0" fontId="2" fillId="7" borderId="1" xfId="3" applyFill="1" applyBorder="1" applyAlignment="1">
      <alignment horizontal="center" vertical="center"/>
    </xf>
    <xf numFmtId="0" fontId="2" fillId="7" borderId="3" xfId="3" applyFill="1" applyBorder="1" applyAlignment="1">
      <alignment horizontal="center" vertical="center"/>
    </xf>
    <xf numFmtId="0" fontId="0" fillId="7" borderId="1" xfId="0" applyFill="1" applyBorder="1" applyAlignment="1">
      <alignment horizontal="center" vertical="center"/>
    </xf>
    <xf numFmtId="0" fontId="0" fillId="0" borderId="0" xfId="0" applyAlignment="1">
      <alignment horizontal="center" vertical="center" wrapText="1"/>
    </xf>
    <xf numFmtId="0" fontId="0" fillId="4" borderId="3" xfId="0" applyFill="1" applyBorder="1" applyAlignment="1">
      <alignment horizontal="center" vertical="center" wrapText="1"/>
    </xf>
    <xf numFmtId="0" fontId="4" fillId="4" borderId="1" xfId="0" applyFont="1" applyFill="1" applyBorder="1" applyAlignment="1">
      <alignment horizontal="center" vertical="center" wrapText="1"/>
    </xf>
    <xf numFmtId="0" fontId="1" fillId="7"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1" fillId="0" borderId="8" xfId="0" applyFont="1" applyBorder="1" applyAlignment="1">
      <alignment vertical="center"/>
    </xf>
    <xf numFmtId="0" fontId="1" fillId="0" borderId="19" xfId="0" applyFont="1" applyBorder="1" applyAlignment="1">
      <alignment vertical="center"/>
    </xf>
    <xf numFmtId="0" fontId="1" fillId="0" borderId="23" xfId="0" applyFont="1" applyBorder="1" applyAlignment="1">
      <alignment vertical="center"/>
    </xf>
    <xf numFmtId="0" fontId="4" fillId="5" borderId="1" xfId="0" applyFont="1" applyFill="1" applyBorder="1" applyAlignment="1">
      <alignment vertical="center" wrapText="1"/>
    </xf>
    <xf numFmtId="0" fontId="2" fillId="7" borderId="3" xfId="0" applyFont="1" applyFill="1" applyBorder="1" applyAlignment="1">
      <alignment horizontal="center" vertical="center"/>
    </xf>
    <xf numFmtId="0" fontId="0" fillId="7" borderId="3" xfId="0" applyFill="1" applyBorder="1" applyAlignment="1">
      <alignment horizontal="center" vertical="center"/>
    </xf>
    <xf numFmtId="0" fontId="4" fillId="5" borderId="28" xfId="0" applyFont="1" applyFill="1" applyBorder="1" applyAlignment="1">
      <alignment vertical="center" wrapText="1"/>
    </xf>
    <xf numFmtId="0" fontId="4" fillId="5" borderId="29" xfId="0" applyFont="1" applyFill="1" applyBorder="1" applyAlignment="1">
      <alignment vertical="center" wrapText="1"/>
    </xf>
    <xf numFmtId="49" fontId="1" fillId="0" borderId="1" xfId="0" applyNumberFormat="1" applyFont="1" applyBorder="1" applyAlignment="1">
      <alignment horizontal="center" vertical="center"/>
    </xf>
    <xf numFmtId="41" fontId="14" fillId="5" borderId="3" xfId="4" applyNumberFormat="1" applyFont="1" applyFill="1" applyBorder="1" applyAlignment="1">
      <alignment horizontal="right" vertical="center"/>
    </xf>
    <xf numFmtId="0" fontId="19" fillId="6" borderId="5" xfId="0" applyFont="1" applyFill="1" applyBorder="1" applyAlignment="1">
      <alignment vertical="center"/>
    </xf>
    <xf numFmtId="41" fontId="19" fillId="6" borderId="5" xfId="0" applyNumberFormat="1" applyFont="1" applyFill="1" applyBorder="1" applyAlignment="1">
      <alignment vertical="center"/>
    </xf>
    <xf numFmtId="0" fontId="0" fillId="0" borderId="2" xfId="0" applyBorder="1" applyAlignment="1">
      <alignment horizontal="center" vertical="center"/>
    </xf>
    <xf numFmtId="0" fontId="1" fillId="7" borderId="3" xfId="3" applyFont="1" applyFill="1" applyBorder="1" applyAlignment="1">
      <alignment horizontal="left" vertical="center" wrapText="1"/>
    </xf>
    <xf numFmtId="0" fontId="1" fillId="0" borderId="3" xfId="3" applyFont="1" applyBorder="1" applyAlignment="1">
      <alignment horizontal="left" vertical="center" wrapText="1"/>
    </xf>
    <xf numFmtId="0" fontId="1" fillId="0" borderId="3" xfId="3" applyFont="1" applyBorder="1" applyAlignment="1">
      <alignment vertical="center" wrapText="1"/>
    </xf>
    <xf numFmtId="0" fontId="1" fillId="0" borderId="31" xfId="3" applyFont="1" applyBorder="1" applyAlignment="1">
      <alignment horizontal="left" vertical="center" wrapText="1"/>
    </xf>
    <xf numFmtId="0" fontId="1" fillId="0" borderId="31" xfId="3" applyFont="1" applyBorder="1" applyAlignment="1">
      <alignment vertical="center" wrapText="1"/>
    </xf>
    <xf numFmtId="0" fontId="1" fillId="0" borderId="30" xfId="3" applyFont="1" applyBorder="1" applyAlignment="1">
      <alignment horizontal="left" vertical="center" wrapText="1"/>
    </xf>
    <xf numFmtId="0" fontId="1" fillId="0" borderId="30" xfId="0" applyFont="1" applyBorder="1" applyAlignment="1">
      <alignment vertical="center" wrapText="1"/>
    </xf>
    <xf numFmtId="0" fontId="1" fillId="4" borderId="3" xfId="3" applyFont="1" applyFill="1" applyBorder="1" applyAlignment="1">
      <alignment vertical="center" wrapText="1"/>
    </xf>
    <xf numFmtId="0" fontId="1" fillId="5" borderId="30" xfId="3" applyFont="1" applyFill="1" applyBorder="1" applyAlignment="1">
      <alignment vertical="center" wrapText="1"/>
    </xf>
    <xf numFmtId="0" fontId="1" fillId="5" borderId="30" xfId="3" applyFont="1" applyFill="1" applyBorder="1" applyAlignment="1">
      <alignment vertical="center" shrinkToFit="1"/>
    </xf>
    <xf numFmtId="0" fontId="1" fillId="0" borderId="30" xfId="3" applyFont="1" applyBorder="1" applyAlignment="1">
      <alignment vertical="center" wrapText="1"/>
    </xf>
    <xf numFmtId="0" fontId="1" fillId="4" borderId="30" xfId="3" applyFont="1" applyFill="1" applyBorder="1" applyAlignment="1">
      <alignment horizontal="left" vertical="center" wrapText="1"/>
    </xf>
    <xf numFmtId="0" fontId="1" fillId="4" borderId="32" xfId="3" applyFont="1" applyFill="1" applyBorder="1" applyAlignment="1">
      <alignment horizontal="left" vertical="center" wrapText="1"/>
    </xf>
    <xf numFmtId="0" fontId="1" fillId="7" borderId="1" xfId="3"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0" borderId="22" xfId="3" applyFont="1" applyBorder="1" applyAlignment="1">
      <alignment vertical="center" wrapText="1"/>
    </xf>
    <xf numFmtId="0" fontId="1" fillId="5" borderId="34" xfId="3" applyFont="1" applyFill="1" applyBorder="1" applyAlignment="1">
      <alignment vertical="center" wrapText="1"/>
    </xf>
    <xf numFmtId="0" fontId="1" fillId="5" borderId="35" xfId="3" applyFont="1" applyFill="1" applyBorder="1" applyAlignment="1">
      <alignment vertical="center" wrapText="1"/>
    </xf>
    <xf numFmtId="0" fontId="1" fillId="0" borderId="34" xfId="3" applyFont="1" applyBorder="1" applyAlignment="1">
      <alignment vertical="center" wrapText="1"/>
    </xf>
    <xf numFmtId="0" fontId="4" fillId="8" borderId="1" xfId="0" applyFont="1" applyFill="1" applyBorder="1" applyAlignment="1">
      <alignment horizontal="center" vertical="center" wrapText="1"/>
    </xf>
    <xf numFmtId="0" fontId="0" fillId="0" borderId="0" xfId="0"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vertical="center"/>
    </xf>
    <xf numFmtId="0" fontId="0" fillId="4" borderId="6" xfId="0" applyFill="1" applyBorder="1" applyAlignment="1">
      <alignment vertical="center"/>
    </xf>
    <xf numFmtId="0" fontId="0" fillId="7" borderId="6" xfId="0" applyFill="1" applyBorder="1" applyAlignment="1">
      <alignment horizontal="center" vertical="center"/>
    </xf>
    <xf numFmtId="0" fontId="1" fillId="7" borderId="7" xfId="0" applyFont="1" applyFill="1" applyBorder="1" applyAlignment="1">
      <alignment horizontal="center" vertical="center"/>
    </xf>
    <xf numFmtId="0" fontId="1" fillId="7" borderId="33" xfId="0" applyFont="1" applyFill="1" applyBorder="1" applyAlignment="1">
      <alignment horizontal="center" vertical="center"/>
    </xf>
    <xf numFmtId="0" fontId="0" fillId="7" borderId="7" xfId="0" applyFill="1" applyBorder="1" applyAlignment="1">
      <alignment horizontal="center" vertical="center"/>
    </xf>
    <xf numFmtId="0" fontId="0" fillId="7" borderId="2" xfId="0" applyFill="1" applyBorder="1" applyAlignment="1">
      <alignment horizontal="center" vertical="center"/>
    </xf>
    <xf numFmtId="0" fontId="4" fillId="7" borderId="1"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7" borderId="1" xfId="0" applyFill="1" applyBorder="1" applyAlignment="1">
      <alignment horizontal="left" vertical="center" wrapText="1"/>
    </xf>
    <xf numFmtId="0" fontId="19" fillId="7" borderId="2" xfId="0" applyFont="1" applyFill="1" applyBorder="1" applyAlignment="1">
      <alignment horizontal="center" vertical="center"/>
    </xf>
    <xf numFmtId="0" fontId="19" fillId="7" borderId="1" xfId="0" applyFont="1" applyFill="1" applyBorder="1" applyAlignment="1">
      <alignment horizontal="center" vertical="center"/>
    </xf>
    <xf numFmtId="0" fontId="19" fillId="7" borderId="6" xfId="0" applyFont="1" applyFill="1" applyBorder="1" applyAlignment="1">
      <alignment horizontal="center" vertical="center"/>
    </xf>
    <xf numFmtId="0" fontId="0" fillId="0" borderId="1" xfId="0" applyBorder="1" applyAlignment="1">
      <alignment vertical="center" wrapText="1"/>
    </xf>
    <xf numFmtId="0" fontId="0" fillId="0" borderId="6" xfId="0" applyBorder="1" applyAlignment="1">
      <alignment vertical="center" wrapText="1"/>
    </xf>
    <xf numFmtId="0" fontId="0" fillId="4" borderId="6" xfId="0" applyFill="1" applyBorder="1" applyAlignment="1">
      <alignment vertical="center" wrapText="1"/>
    </xf>
    <xf numFmtId="0" fontId="0" fillId="4" borderId="2" xfId="0" applyFill="1" applyBorder="1" applyAlignment="1">
      <alignment vertical="center"/>
    </xf>
    <xf numFmtId="0" fontId="4" fillId="7" borderId="3"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19" fillId="7" borderId="7" xfId="0" applyFont="1" applyFill="1" applyBorder="1" applyAlignment="1">
      <alignment horizontal="center" vertical="center"/>
    </xf>
    <xf numFmtId="0" fontId="19" fillId="7" borderId="6" xfId="0" applyFont="1" applyFill="1" applyBorder="1" applyAlignment="1">
      <alignment horizontal="center" vertical="center" shrinkToFit="1"/>
    </xf>
    <xf numFmtId="0" fontId="19" fillId="7" borderId="7" xfId="0" applyFont="1" applyFill="1" applyBorder="1" applyAlignment="1">
      <alignment horizontal="center" vertical="center" shrinkToFi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7" xfId="0" applyFont="1" applyBorder="1" applyAlignment="1">
      <alignment horizontal="center" vertical="center" wrapText="1"/>
    </xf>
    <xf numFmtId="0" fontId="5" fillId="0" borderId="7" xfId="0" applyFont="1" applyBorder="1" applyAlignment="1">
      <alignment horizontal="left" vertical="center" wrapText="1"/>
    </xf>
    <xf numFmtId="0" fontId="5" fillId="0" borderId="2" xfId="0" applyFont="1" applyBorder="1" applyAlignment="1">
      <alignment horizontal="left" vertical="center" wrapText="1"/>
    </xf>
    <xf numFmtId="0" fontId="4"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0" fillId="7" borderId="1" xfId="0" applyFill="1" applyBorder="1" applyAlignment="1">
      <alignment horizontal="left" vertical="center"/>
    </xf>
    <xf numFmtId="0" fontId="20" fillId="4" borderId="7"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5" xfId="0" applyFont="1" applyBorder="1" applyAlignment="1">
      <alignment horizontal="center" vertical="center" wrapText="1"/>
    </xf>
    <xf numFmtId="0" fontId="0" fillId="0" borderId="0" xfId="0" applyAlignment="1">
      <alignment horizontal="center" vertical="center" textRotation="255"/>
    </xf>
    <xf numFmtId="0" fontId="1" fillId="0" borderId="0" xfId="0" applyFont="1" applyAlignment="1">
      <alignment horizontal="center" vertical="center" textRotation="255"/>
    </xf>
    <xf numFmtId="0" fontId="1" fillId="7" borderId="1" xfId="0" applyFont="1" applyFill="1" applyBorder="1" applyAlignment="1">
      <alignment horizontal="center" vertical="center"/>
    </xf>
    <xf numFmtId="0" fontId="0" fillId="7" borderId="28" xfId="0" applyFill="1" applyBorder="1" applyAlignment="1">
      <alignment horizontal="center" vertical="center" shrinkToFit="1"/>
    </xf>
    <xf numFmtId="0" fontId="1" fillId="7" borderId="29" xfId="0" applyFont="1" applyFill="1" applyBorder="1" applyAlignment="1">
      <alignment horizontal="center" vertical="center" shrinkToFit="1"/>
    </xf>
    <xf numFmtId="0" fontId="0" fillId="7" borderId="1" xfId="0" applyFill="1" applyBorder="1" applyAlignment="1">
      <alignment horizontal="center" vertical="center"/>
    </xf>
    <xf numFmtId="0" fontId="0" fillId="7" borderId="1" xfId="0" applyFill="1" applyBorder="1" applyAlignment="1">
      <alignment horizontal="center" vertical="center" shrinkToFit="1"/>
    </xf>
    <xf numFmtId="0" fontId="1" fillId="7" borderId="3" xfId="0" applyFont="1" applyFill="1" applyBorder="1" applyAlignment="1">
      <alignment horizontal="center" vertical="center" shrinkToFit="1"/>
    </xf>
    <xf numFmtId="0" fontId="1" fillId="7" borderId="3" xfId="0" applyFont="1" applyFill="1" applyBorder="1" applyAlignment="1">
      <alignment horizontal="center" vertical="center"/>
    </xf>
    <xf numFmtId="0" fontId="0" fillId="7" borderId="22" xfId="0" applyFill="1" applyBorder="1" applyAlignment="1">
      <alignment horizontal="center" vertical="center"/>
    </xf>
    <xf numFmtId="0" fontId="0" fillId="7" borderId="3" xfId="0" applyFill="1" applyBorder="1" applyAlignment="1">
      <alignment horizontal="center" vertical="center"/>
    </xf>
    <xf numFmtId="0" fontId="0" fillId="7" borderId="8" xfId="0" applyFill="1" applyBorder="1" applyAlignment="1">
      <alignment horizontal="center" vertical="center"/>
    </xf>
    <xf numFmtId="0" fontId="1" fillId="7" borderId="19" xfId="0" applyFont="1" applyFill="1" applyBorder="1" applyAlignment="1">
      <alignment horizontal="center" vertical="center"/>
    </xf>
    <xf numFmtId="0" fontId="1" fillId="7" borderId="22" xfId="0" applyFont="1" applyFill="1" applyBorder="1" applyAlignment="1">
      <alignment horizontal="center" vertical="center"/>
    </xf>
    <xf numFmtId="0" fontId="1" fillId="7" borderId="36" xfId="0" applyFont="1" applyFill="1" applyBorder="1" applyAlignment="1">
      <alignment horizontal="left" vertical="center" wrapText="1"/>
    </xf>
    <xf numFmtId="0" fontId="1" fillId="7" borderId="14" xfId="0" applyFont="1" applyFill="1" applyBorder="1" applyAlignment="1">
      <alignment horizontal="left" vertical="center" wrapText="1"/>
    </xf>
    <xf numFmtId="0" fontId="1" fillId="7" borderId="15" xfId="0" applyFont="1" applyFill="1" applyBorder="1" applyAlignment="1">
      <alignment horizontal="left" vertical="center" wrapText="1"/>
    </xf>
    <xf numFmtId="0" fontId="1" fillId="7" borderId="37" xfId="0" applyFont="1" applyFill="1" applyBorder="1" applyAlignment="1">
      <alignment horizontal="left" vertical="center" wrapText="1"/>
    </xf>
    <xf numFmtId="0" fontId="1" fillId="7" borderId="38" xfId="0" applyFont="1" applyFill="1" applyBorder="1" applyAlignment="1">
      <alignment horizontal="left" vertical="center" wrapText="1"/>
    </xf>
    <xf numFmtId="0" fontId="1" fillId="7" borderId="39" xfId="0" applyFont="1" applyFill="1" applyBorder="1" applyAlignment="1">
      <alignment horizontal="left" vertical="center" wrapText="1"/>
    </xf>
    <xf numFmtId="0" fontId="7" fillId="7" borderId="1" xfId="0" applyFont="1" applyFill="1" applyBorder="1" applyAlignment="1">
      <alignment horizontal="center" vertical="center" textRotation="255"/>
    </xf>
    <xf numFmtId="0" fontId="7" fillId="7" borderId="3" xfId="0" applyFont="1" applyFill="1" applyBorder="1" applyAlignment="1">
      <alignment horizontal="center" vertical="center" textRotation="255"/>
    </xf>
    <xf numFmtId="0" fontId="17" fillId="0" borderId="0" xfId="0" applyFont="1" applyAlignment="1">
      <alignment horizontal="center" vertical="center" wrapText="1"/>
    </xf>
    <xf numFmtId="0" fontId="0" fillId="7" borderId="1" xfId="0" applyFill="1" applyBorder="1" applyAlignment="1">
      <alignment horizontal="center" vertical="center" wrapText="1"/>
    </xf>
    <xf numFmtId="0" fontId="1" fillId="7"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7" borderId="6" xfId="0"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2" xfId="0" applyFont="1" applyFill="1" applyBorder="1" applyAlignment="1">
      <alignment horizontal="center" vertical="center" wrapText="1"/>
    </xf>
    <xf numFmtId="49" fontId="1" fillId="0" borderId="1" xfId="0" applyNumberFormat="1" applyFont="1" applyBorder="1" applyAlignment="1">
      <alignment horizontal="center" vertical="center"/>
    </xf>
    <xf numFmtId="0" fontId="16" fillId="0" borderId="0" xfId="0" applyFont="1" applyAlignment="1">
      <alignment horizontal="left" vertical="center" wrapText="1"/>
    </xf>
    <xf numFmtId="0" fontId="4" fillId="4" borderId="1" xfId="0" applyFont="1" applyFill="1" applyBorder="1" applyAlignment="1">
      <alignment horizontal="left" vertical="center" wrapText="1"/>
    </xf>
    <xf numFmtId="0" fontId="4" fillId="4" borderId="11"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18" fillId="7" borderId="1" xfId="0" applyFont="1" applyFill="1" applyBorder="1" applyAlignment="1">
      <alignment horizontal="left" vertical="center" wrapText="1"/>
    </xf>
    <xf numFmtId="0" fontId="18" fillId="4" borderId="6" xfId="0" applyFont="1" applyFill="1" applyBorder="1" applyAlignment="1">
      <alignment horizontal="center" vertical="center" wrapText="1"/>
    </xf>
    <xf numFmtId="0" fontId="18" fillId="0" borderId="1" xfId="0" applyFont="1" applyBorder="1" applyAlignment="1">
      <alignment horizontal="center" vertical="center" wrapText="1"/>
    </xf>
    <xf numFmtId="0" fontId="21" fillId="0" borderId="0" xfId="0" applyFont="1" applyAlignment="1">
      <alignment horizontal="center" vertical="center" wrapText="1"/>
    </xf>
    <xf numFmtId="49" fontId="1" fillId="0" borderId="3" xfId="0" applyNumberFormat="1" applyFont="1" applyBorder="1" applyAlignment="1">
      <alignment horizontal="center" vertical="center"/>
    </xf>
    <xf numFmtId="49" fontId="1" fillId="0" borderId="18" xfId="0" applyNumberFormat="1" applyFont="1" applyBorder="1" applyAlignment="1">
      <alignment horizontal="center" vertical="center"/>
    </xf>
    <xf numFmtId="0" fontId="4" fillId="7" borderId="6" xfId="0" applyFont="1" applyFill="1" applyBorder="1" applyAlignment="1">
      <alignment horizontal="left" vertical="center" wrapText="1"/>
    </xf>
    <xf numFmtId="0" fontId="4" fillId="7" borderId="7" xfId="0" applyFont="1" applyFill="1" applyBorder="1" applyAlignment="1">
      <alignment horizontal="left" vertical="center" wrapText="1"/>
    </xf>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1" fillId="7" borderId="19" xfId="0" applyFont="1" applyFill="1" applyBorder="1" applyAlignment="1">
      <alignment horizontal="center" vertical="center" wrapText="1"/>
    </xf>
    <xf numFmtId="0" fontId="1" fillId="7" borderId="20"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4" fillId="7" borderId="2" xfId="0" applyFont="1" applyFill="1" applyBorder="1" applyAlignment="1">
      <alignment horizontal="left" vertical="center" wrapText="1"/>
    </xf>
    <xf numFmtId="0" fontId="1" fillId="7" borderId="3" xfId="3" applyFont="1" applyFill="1" applyBorder="1" applyAlignment="1">
      <alignment horizontal="left" vertical="center" wrapText="1"/>
    </xf>
    <xf numFmtId="0" fontId="1" fillId="7" borderId="18" xfId="3" applyFont="1" applyFill="1" applyBorder="1" applyAlignment="1">
      <alignment horizontal="left" vertical="center" wrapText="1"/>
    </xf>
    <xf numFmtId="0" fontId="2" fillId="7" borderId="3" xfId="3" applyFill="1" applyBorder="1" applyAlignment="1">
      <alignment horizontal="center" vertical="center"/>
    </xf>
    <xf numFmtId="0" fontId="2" fillId="7" borderId="18" xfId="3" applyFill="1" applyBorder="1" applyAlignment="1">
      <alignment horizontal="center" vertical="center"/>
    </xf>
    <xf numFmtId="0" fontId="2" fillId="7" borderId="17" xfId="3" applyFill="1" applyBorder="1" applyAlignment="1">
      <alignment horizontal="center" vertical="center"/>
    </xf>
    <xf numFmtId="0" fontId="1" fillId="7" borderId="17" xfId="3" applyFont="1" applyFill="1" applyBorder="1" applyAlignment="1">
      <alignment horizontal="left" vertical="center" wrapText="1"/>
    </xf>
    <xf numFmtId="0" fontId="21" fillId="0" borderId="21" xfId="0" applyFont="1" applyBorder="1" applyAlignment="1">
      <alignment horizontal="center" vertical="center"/>
    </xf>
    <xf numFmtId="0" fontId="1" fillId="7" borderId="17" xfId="3" applyFont="1" applyFill="1" applyBorder="1" applyAlignment="1">
      <alignment horizontal="left" vertical="center"/>
    </xf>
    <xf numFmtId="0" fontId="1" fillId="4" borderId="6" xfId="3" applyFont="1" applyFill="1" applyBorder="1" applyAlignment="1">
      <alignment horizontal="left" vertical="center" wrapText="1"/>
    </xf>
    <xf numFmtId="0" fontId="1" fillId="4" borderId="2" xfId="3" applyFont="1" applyFill="1" applyBorder="1" applyAlignment="1">
      <alignment horizontal="left" vertical="center" wrapText="1"/>
    </xf>
    <xf numFmtId="0" fontId="1" fillId="0" borderId="6" xfId="3" applyFont="1" applyBorder="1" applyAlignment="1">
      <alignment horizontal="left" vertical="center" wrapText="1"/>
    </xf>
    <xf numFmtId="0" fontId="1" fillId="0" borderId="2" xfId="3" applyFont="1" applyBorder="1" applyAlignment="1">
      <alignment horizontal="left" vertical="center" wrapText="1"/>
    </xf>
    <xf numFmtId="0" fontId="1" fillId="0" borderId="6" xfId="3" applyFont="1" applyBorder="1" applyAlignment="1">
      <alignment vertical="center" wrapText="1"/>
    </xf>
    <xf numFmtId="0" fontId="1" fillId="0" borderId="2" xfId="3" applyFont="1" applyBorder="1" applyAlignment="1">
      <alignmen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cellXfs>
  <cellStyles count="5">
    <cellStyle name="桁区切り 2" xfId="1" xr:uid="{00000000-0005-0000-0000-000000000000}"/>
    <cellStyle name="標準" xfId="0" builtinId="0"/>
    <cellStyle name="標準 2" xfId="2" xr:uid="{00000000-0005-0000-0000-000002000000}"/>
    <cellStyle name="標準 3" xfId="3" xr:uid="{00000000-0005-0000-0000-000003000000}"/>
    <cellStyle name="標準_Sheet1"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44</xdr:col>
      <xdr:colOff>204889</xdr:colOff>
      <xdr:row>8</xdr:row>
      <xdr:rowOff>0</xdr:rowOff>
    </xdr:from>
    <xdr:ext cx="184730" cy="593304"/>
    <xdr:sp macro="" textlink="">
      <xdr:nvSpPr>
        <xdr:cNvPr id="2" name="正方形/長方形 1">
          <a:extLst>
            <a:ext uri="{FF2B5EF4-FFF2-40B4-BE49-F238E27FC236}">
              <a16:creationId xmlns:a16="http://schemas.microsoft.com/office/drawing/2014/main" id="{29E72609-C563-4FC3-A6AA-41A5E7FF4289}"/>
            </a:ext>
          </a:extLst>
        </xdr:cNvPr>
        <xdr:cNvSpPr/>
      </xdr:nvSpPr>
      <xdr:spPr>
        <a:xfrm>
          <a:off x="16152460" y="2544536"/>
          <a:ext cx="184730" cy="593304"/>
        </a:xfrm>
        <a:prstGeom prst="rect">
          <a:avLst/>
        </a:prstGeom>
        <a:noFill/>
      </xdr:spPr>
      <xdr:txBody>
        <a:bodyPr wrap="none" lIns="91440" tIns="45720" rIns="91440" bIns="45720">
          <a:spAutoFit/>
        </a:bodyPr>
        <a:lstStyle/>
        <a:p>
          <a:pPr algn="ctr"/>
          <a:endParaRPr lang="ja-JP" altLang="en-US" sz="32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33</xdr:col>
      <xdr:colOff>0</xdr:colOff>
      <xdr:row>0</xdr:row>
      <xdr:rowOff>0</xdr:rowOff>
    </xdr:from>
    <xdr:ext cx="6477000" cy="3171825"/>
    <xdr:sp macro="" textlink="">
      <xdr:nvSpPr>
        <xdr:cNvPr id="3" name="正方形/長方形 2">
          <a:extLst>
            <a:ext uri="{FF2B5EF4-FFF2-40B4-BE49-F238E27FC236}">
              <a16:creationId xmlns:a16="http://schemas.microsoft.com/office/drawing/2014/main" id="{AAD689A4-FEA5-4E31-9C79-FC9846F53694}"/>
            </a:ext>
          </a:extLst>
        </xdr:cNvPr>
        <xdr:cNvSpPr/>
      </xdr:nvSpPr>
      <xdr:spPr>
        <a:xfrm>
          <a:off x="12954000" y="0"/>
          <a:ext cx="6477000" cy="3171825"/>
        </a:xfrm>
        <a:prstGeom prst="rect">
          <a:avLst/>
        </a:prstGeom>
        <a:noFill/>
      </xdr:spPr>
      <xdr:txBody>
        <a:bodyPr wrap="none" lIns="91440" tIns="45720" rIns="91440" bIns="45720">
          <a:noAutofit/>
        </a:bodyPr>
        <a:lstStyle/>
        <a:p>
          <a:pPr algn="l"/>
          <a:r>
            <a:rPr lang="ja-JP" altLang="en-US" sz="2400" b="0" cap="none" spc="0">
              <a:ln w="0"/>
              <a:solidFill>
                <a:schemeClr val="tx1"/>
              </a:solidFill>
              <a:effectLst>
                <a:outerShdw blurRad="38100" dist="19050" dir="2700000" algn="tl" rotWithShape="0">
                  <a:schemeClr val="dk1">
                    <a:alpha val="40000"/>
                  </a:schemeClr>
                </a:outerShdw>
              </a:effectLst>
            </a:rPr>
            <a:t>全回収済の場合、本ファイルは作成不要です。</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0</xdr:colOff>
      <xdr:row>5</xdr:row>
      <xdr:rowOff>0</xdr:rowOff>
    </xdr:from>
    <xdr:ext cx="10789228" cy="1466850"/>
    <xdr:sp macro="" textlink="">
      <xdr:nvSpPr>
        <xdr:cNvPr id="2" name="正方形/長方形 1">
          <a:extLst>
            <a:ext uri="{FF2B5EF4-FFF2-40B4-BE49-F238E27FC236}">
              <a16:creationId xmlns:a16="http://schemas.microsoft.com/office/drawing/2014/main" id="{8A6CB9EE-9EE0-4F01-940F-7035DDB21F91}"/>
            </a:ext>
          </a:extLst>
        </xdr:cNvPr>
        <xdr:cNvSpPr/>
      </xdr:nvSpPr>
      <xdr:spPr>
        <a:xfrm>
          <a:off x="8292353" y="1221441"/>
          <a:ext cx="10789228" cy="1466850"/>
        </a:xfrm>
        <a:prstGeom prst="rect">
          <a:avLst/>
        </a:prstGeom>
        <a:noFill/>
      </xdr:spPr>
      <xdr:txBody>
        <a:bodyPr wrap="none" lIns="91440" tIns="45720" rIns="91440" bIns="45720">
          <a:noAutofit/>
        </a:bodyPr>
        <a:lstStyle/>
        <a:p>
          <a:pPr algn="l"/>
          <a:r>
            <a:rPr lang="ja-JP" altLang="en-US" sz="3200" b="0" cap="none" spc="0">
              <a:ln w="0"/>
              <a:solidFill>
                <a:schemeClr val="tx1"/>
              </a:solidFill>
              <a:effectLst>
                <a:outerShdw blurRad="38100" dist="19050" dir="2700000" algn="tl" rotWithShape="0">
                  <a:schemeClr val="dk1">
                    <a:alpha val="40000"/>
                  </a:schemeClr>
                </a:outerShdw>
              </a:effectLst>
            </a:rPr>
            <a:t>新規登録予定が有→全ての項目を記載してください。</a:t>
          </a:r>
          <a:endParaRPr lang="en-US" altLang="ja-JP" sz="3200" b="0" cap="none" spc="0">
            <a:ln w="0"/>
            <a:solidFill>
              <a:schemeClr val="tx1"/>
            </a:solidFill>
            <a:effectLst>
              <a:outerShdw blurRad="38100" dist="19050" dir="2700000" algn="tl" rotWithShape="0">
                <a:schemeClr val="dk1">
                  <a:alpha val="40000"/>
                </a:schemeClr>
              </a:outerShdw>
            </a:effectLst>
          </a:endParaRPr>
        </a:p>
        <a:p>
          <a:pPr algn="l"/>
          <a:r>
            <a:rPr lang="ja-JP" altLang="en-US" sz="3200" b="0" cap="none" spc="0">
              <a:ln w="0"/>
              <a:solidFill>
                <a:schemeClr val="tx1"/>
              </a:solidFill>
              <a:effectLst>
                <a:outerShdw blurRad="38100" dist="19050" dir="2700000" algn="tl" rotWithShape="0">
                  <a:schemeClr val="dk1">
                    <a:alpha val="40000"/>
                  </a:schemeClr>
                </a:outerShdw>
              </a:effectLst>
            </a:rPr>
            <a:t>新規登録登録予定が無→</a:t>
          </a:r>
          <a:r>
            <a:rPr lang="en-US" altLang="ja-JP" sz="3200" b="0" cap="none" spc="0">
              <a:ln w="0"/>
              <a:solidFill>
                <a:srgbClr val="FF0000"/>
              </a:solidFill>
              <a:effectLst>
                <a:outerShdw blurRad="38100" dist="19050" dir="2700000" algn="tl" rotWithShape="0">
                  <a:schemeClr val="dk1">
                    <a:alpha val="40000"/>
                  </a:schemeClr>
                </a:outerShdw>
              </a:effectLst>
            </a:rPr>
            <a:t>C,D,H,J,K,L,N,O</a:t>
          </a:r>
          <a:r>
            <a:rPr lang="ja-JP" altLang="en-US" sz="3200" b="0" cap="none" spc="0">
              <a:ln w="0"/>
              <a:solidFill>
                <a:schemeClr val="tx1"/>
              </a:solidFill>
              <a:effectLst>
                <a:outerShdw blurRad="38100" dist="19050" dir="2700000" algn="tl" rotWithShape="0">
                  <a:schemeClr val="dk1">
                    <a:alpha val="40000"/>
                  </a:schemeClr>
                </a:outerShdw>
              </a:effectLst>
            </a:rPr>
            <a:t>のみ入力</a:t>
          </a:r>
          <a:endParaRPr lang="en-US" altLang="ja-JP" sz="3200" b="0" cap="none" spc="0">
            <a:ln w="0"/>
            <a:solidFill>
              <a:schemeClr val="tx1"/>
            </a:solidFill>
            <a:effectLst>
              <a:outerShdw blurRad="38100" dist="19050" dir="2700000" algn="tl" rotWithShape="0">
                <a:schemeClr val="dk1">
                  <a:alpha val="40000"/>
                </a:schemeClr>
              </a:outerShdw>
            </a:effectLst>
          </a:endParaRPr>
        </a:p>
        <a:p>
          <a:pPr algn="ctr"/>
          <a:endParaRPr lang="ja-JP" altLang="en-US" sz="32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32"/>
  <sheetViews>
    <sheetView tabSelected="1" view="pageBreakPreview" zoomScale="70" zoomScaleNormal="70" zoomScaleSheetLayoutView="70" workbookViewId="0">
      <selection activeCell="AI8" sqref="AI8"/>
    </sheetView>
  </sheetViews>
  <sheetFormatPr defaultColWidth="3.625" defaultRowHeight="20.100000000000001" customHeight="1"/>
  <cols>
    <col min="1" max="1" width="6.25" style="5" bestFit="1" customWidth="1"/>
    <col min="2" max="8" width="3.625" style="5"/>
    <col min="9" max="19" width="4.75" style="5" customWidth="1"/>
    <col min="20" max="20" width="5.375" style="5" customWidth="1"/>
    <col min="21" max="24" width="4.75" style="5" customWidth="1"/>
    <col min="25" max="25" width="3.875" style="5" customWidth="1"/>
    <col min="26" max="26" width="6.625" style="5" customWidth="1"/>
    <col min="27" max="27" width="6.125" style="5" customWidth="1"/>
    <col min="28" max="28" width="6.5" style="5" customWidth="1"/>
    <col min="29" max="29" width="12.125" style="11" customWidth="1"/>
    <col min="30" max="30" width="12.375" style="5" customWidth="1"/>
    <col min="31" max="31" width="6.5" style="5" customWidth="1"/>
    <col min="32" max="32" width="3.625" style="5" customWidth="1"/>
    <col min="33" max="16384" width="3.625" style="5"/>
  </cols>
  <sheetData>
    <row r="1" spans="1:34" s="2" customFormat="1" ht="22.5" customHeight="1">
      <c r="A1" s="138" t="s">
        <v>75</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c r="AE1" s="138"/>
    </row>
    <row r="2" spans="1:34" s="2" customFormat="1" ht="42.75" customHeight="1">
      <c r="A2" s="149" t="s">
        <v>168</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row>
    <row r="3" spans="1:34" s="4" customFormat="1" ht="42.7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row>
    <row r="4" spans="1:34" s="4" customFormat="1" ht="20.25" customHeight="1">
      <c r="A4" s="73" t="s">
        <v>70</v>
      </c>
      <c r="B4" s="73"/>
      <c r="C4" s="73"/>
      <c r="D4" s="8"/>
      <c r="E4" s="14" t="s">
        <v>71</v>
      </c>
      <c r="F4" s="35"/>
      <c r="I4" s="7"/>
      <c r="J4" s="14" t="s">
        <v>72</v>
      </c>
      <c r="K4" s="35"/>
      <c r="R4" s="35"/>
      <c r="S4" s="35"/>
      <c r="T4" s="35"/>
      <c r="U4" s="35"/>
      <c r="V4" s="35"/>
      <c r="W4" s="35"/>
      <c r="X4" s="35"/>
      <c r="Y4" s="35"/>
      <c r="Z4" s="35"/>
    </row>
    <row r="5" spans="1:34" s="4" customFormat="1" ht="13.5">
      <c r="A5" s="3"/>
      <c r="B5" s="3"/>
      <c r="C5" s="25"/>
      <c r="D5" s="26"/>
      <c r="E5" s="26"/>
      <c r="F5" s="26"/>
      <c r="G5" s="26"/>
      <c r="H5" s="26"/>
      <c r="I5" s="26"/>
      <c r="J5" s="26"/>
      <c r="K5" s="26"/>
      <c r="L5" s="26"/>
      <c r="M5" s="26"/>
      <c r="N5" s="26"/>
      <c r="O5" s="26"/>
      <c r="P5" s="26"/>
      <c r="Q5" s="26"/>
      <c r="R5" s="26"/>
      <c r="S5" s="26"/>
      <c r="T5" s="26"/>
      <c r="U5" s="26"/>
      <c r="V5" s="26"/>
      <c r="W5" s="26"/>
      <c r="X5" s="26"/>
      <c r="Y5" s="26"/>
      <c r="AC5" s="10"/>
    </row>
    <row r="6" spans="1:34" s="4" customFormat="1" ht="19.5" customHeight="1">
      <c r="A6" s="139" t="s">
        <v>33</v>
      </c>
      <c r="B6" s="140"/>
      <c r="C6" s="140"/>
      <c r="D6" s="140"/>
      <c r="E6" s="140"/>
      <c r="F6" s="140"/>
      <c r="G6" s="140"/>
      <c r="H6" s="148"/>
      <c r="I6" s="148"/>
      <c r="J6" s="148"/>
      <c r="K6" s="148"/>
      <c r="L6" s="148"/>
      <c r="M6" s="148"/>
      <c r="N6" s="148"/>
      <c r="O6" s="148"/>
      <c r="P6" s="148"/>
      <c r="Q6" s="148"/>
      <c r="R6" s="148"/>
      <c r="S6" s="148"/>
      <c r="T6" s="148"/>
      <c r="U6" s="148"/>
      <c r="V6" s="148"/>
      <c r="W6" s="148"/>
      <c r="X6" s="148"/>
      <c r="Y6" s="148"/>
      <c r="Z6" s="148"/>
      <c r="AA6" s="148"/>
      <c r="AB6" s="148"/>
      <c r="AC6" s="148"/>
      <c r="AD6" s="148"/>
      <c r="AE6" s="148"/>
    </row>
    <row r="7" spans="1:34" s="4" customFormat="1" ht="19.5" customHeight="1">
      <c r="A7" s="139" t="s">
        <v>76</v>
      </c>
      <c r="B7" s="140"/>
      <c r="C7" s="140"/>
      <c r="D7" s="140"/>
      <c r="E7" s="140"/>
      <c r="F7" s="140"/>
      <c r="G7" s="140"/>
      <c r="H7" s="141"/>
      <c r="I7" s="141"/>
      <c r="J7" s="141"/>
      <c r="K7" s="141"/>
      <c r="L7" s="141"/>
      <c r="M7" s="141"/>
      <c r="N7" s="141"/>
      <c r="O7" s="141"/>
      <c r="P7" s="141"/>
      <c r="Q7" s="141"/>
      <c r="R7" s="141"/>
      <c r="S7" s="141"/>
      <c r="T7" s="141"/>
      <c r="U7" s="141"/>
      <c r="V7" s="141"/>
      <c r="W7" s="141"/>
      <c r="X7" s="141"/>
      <c r="Y7" s="141"/>
      <c r="Z7" s="141"/>
      <c r="AA7" s="141"/>
      <c r="AB7" s="141"/>
      <c r="AC7" s="141"/>
      <c r="AD7" s="141"/>
      <c r="AE7" s="141"/>
    </row>
    <row r="8" spans="1:34" s="4" customFormat="1" ht="20.100000000000001" customHeight="1">
      <c r="A8" s="140"/>
      <c r="B8" s="140"/>
      <c r="C8" s="140"/>
      <c r="D8" s="140"/>
      <c r="E8" s="140"/>
      <c r="F8" s="140"/>
      <c r="G8" s="140"/>
      <c r="H8" s="141"/>
      <c r="I8" s="141"/>
      <c r="J8" s="141"/>
      <c r="K8" s="141"/>
      <c r="L8" s="141"/>
      <c r="M8" s="141"/>
      <c r="N8" s="141"/>
      <c r="O8" s="141"/>
      <c r="P8" s="141"/>
      <c r="Q8" s="141"/>
      <c r="R8" s="141"/>
      <c r="S8" s="141"/>
      <c r="T8" s="141"/>
      <c r="U8" s="141"/>
      <c r="V8" s="141"/>
      <c r="W8" s="141"/>
      <c r="X8" s="141"/>
      <c r="Y8" s="141"/>
      <c r="Z8" s="141"/>
      <c r="AA8" s="141"/>
      <c r="AB8" s="141"/>
      <c r="AC8" s="141"/>
      <c r="AD8" s="141"/>
      <c r="AE8" s="141"/>
    </row>
    <row r="9" spans="1:34" s="4" customFormat="1" ht="32.25" customHeight="1">
      <c r="A9" s="139" t="s">
        <v>148</v>
      </c>
      <c r="B9" s="139"/>
      <c r="C9" s="139"/>
      <c r="D9" s="139"/>
      <c r="E9" s="139"/>
      <c r="F9" s="139"/>
      <c r="G9" s="139"/>
      <c r="H9" s="148"/>
      <c r="I9" s="148"/>
      <c r="J9" s="148"/>
      <c r="K9" s="148"/>
      <c r="L9" s="148"/>
      <c r="M9" s="148"/>
      <c r="N9" s="148"/>
      <c r="O9" s="148"/>
      <c r="P9" s="148"/>
      <c r="Q9" s="148"/>
      <c r="R9" s="148"/>
      <c r="S9" s="148"/>
      <c r="T9" s="148"/>
      <c r="U9" s="148"/>
      <c r="V9" s="148"/>
      <c r="W9" s="148"/>
      <c r="X9" s="148"/>
      <c r="Y9" s="148"/>
      <c r="Z9" s="148"/>
      <c r="AA9" s="148"/>
      <c r="AB9" s="148"/>
      <c r="AC9" s="148"/>
      <c r="AD9" s="148"/>
      <c r="AE9" s="148"/>
    </row>
    <row r="10" spans="1:34" s="4" customFormat="1" ht="20.100000000000001" customHeight="1">
      <c r="A10" s="142" t="s">
        <v>97</v>
      </c>
      <c r="B10" s="143"/>
      <c r="C10" s="143"/>
      <c r="D10" s="143"/>
      <c r="E10" s="143"/>
      <c r="F10" s="143"/>
      <c r="G10" s="144"/>
      <c r="H10" s="145"/>
      <c r="I10" s="146"/>
      <c r="J10" s="147"/>
      <c r="K10" s="38" t="s">
        <v>63</v>
      </c>
      <c r="L10" s="127" t="s">
        <v>96</v>
      </c>
      <c r="M10" s="128"/>
      <c r="N10" s="128"/>
      <c r="O10" s="128"/>
      <c r="P10" s="128"/>
      <c r="Q10" s="129"/>
      <c r="R10" s="145"/>
      <c r="S10" s="147"/>
      <c r="T10" s="38" t="s">
        <v>63</v>
      </c>
      <c r="U10" s="127" t="s">
        <v>95</v>
      </c>
      <c r="V10" s="128"/>
      <c r="W10" s="128"/>
      <c r="X10" s="128"/>
      <c r="Y10" s="129"/>
      <c r="Z10" s="39"/>
      <c r="AA10" s="38" t="s">
        <v>63</v>
      </c>
      <c r="AB10" s="40"/>
      <c r="AC10" s="41"/>
      <c r="AD10" s="41"/>
      <c r="AE10" s="42"/>
    </row>
    <row r="11" spans="1:34" s="4" customFormat="1" ht="19.5" customHeight="1">
      <c r="A11" s="130" t="s">
        <v>21</v>
      </c>
      <c r="B11" s="131"/>
      <c r="C11" s="131"/>
      <c r="D11" s="131"/>
      <c r="E11" s="131"/>
      <c r="F11" s="131"/>
      <c r="G11" s="132"/>
      <c r="H11" s="136" t="s">
        <v>14</v>
      </c>
      <c r="I11" s="77" t="s">
        <v>123</v>
      </c>
      <c r="J11" s="78"/>
      <c r="K11" s="78"/>
      <c r="L11" s="78"/>
      <c r="M11" s="78"/>
      <c r="N11" s="78"/>
      <c r="O11" s="78"/>
      <c r="P11" s="78"/>
      <c r="Q11" s="78"/>
      <c r="R11" s="78"/>
      <c r="S11" s="78"/>
      <c r="T11" s="78"/>
      <c r="U11" s="78"/>
      <c r="V11" s="78"/>
      <c r="W11" s="78"/>
      <c r="X11" s="78"/>
      <c r="Y11" s="78"/>
      <c r="Z11" s="78"/>
      <c r="AA11" s="79"/>
      <c r="AB11" s="80" t="s">
        <v>124</v>
      </c>
      <c r="AC11" s="80"/>
      <c r="AD11" s="80"/>
      <c r="AE11" s="81"/>
      <c r="AG11" s="116"/>
      <c r="AH11" s="116"/>
    </row>
    <row r="12" spans="1:34" s="4" customFormat="1" ht="20.100000000000001" customHeight="1">
      <c r="A12" s="130"/>
      <c r="B12" s="131"/>
      <c r="C12" s="131"/>
      <c r="D12" s="131"/>
      <c r="E12" s="131"/>
      <c r="F12" s="131"/>
      <c r="G12" s="132"/>
      <c r="H12" s="136"/>
      <c r="I12" s="118" t="s">
        <v>15</v>
      </c>
      <c r="J12" s="118"/>
      <c r="K12" s="118"/>
      <c r="L12" s="118"/>
      <c r="M12" s="118"/>
      <c r="N12" s="118"/>
      <c r="O12" s="118" t="s">
        <v>16</v>
      </c>
      <c r="P12" s="118"/>
      <c r="Q12" s="118"/>
      <c r="R12" s="118"/>
      <c r="S12" s="118"/>
      <c r="T12" s="118"/>
      <c r="U12" s="118" t="s">
        <v>17</v>
      </c>
      <c r="V12" s="118"/>
      <c r="W12" s="118"/>
      <c r="X12" s="118"/>
      <c r="Y12" s="118"/>
      <c r="Z12" s="118"/>
      <c r="AA12" s="119" t="s">
        <v>32</v>
      </c>
      <c r="AB12" s="81" t="s">
        <v>41</v>
      </c>
      <c r="AC12" s="121"/>
      <c r="AD12" s="121"/>
      <c r="AE12" s="122" t="s">
        <v>32</v>
      </c>
      <c r="AG12" s="117"/>
      <c r="AH12" s="117"/>
    </row>
    <row r="13" spans="1:34" s="4" customFormat="1" ht="20.100000000000001" customHeight="1">
      <c r="A13" s="133"/>
      <c r="B13" s="134"/>
      <c r="C13" s="134"/>
      <c r="D13" s="134"/>
      <c r="E13" s="134"/>
      <c r="F13" s="134"/>
      <c r="G13" s="135"/>
      <c r="H13" s="137"/>
      <c r="I13" s="124" t="s">
        <v>18</v>
      </c>
      <c r="J13" s="124"/>
      <c r="K13" s="124"/>
      <c r="L13" s="124"/>
      <c r="M13" s="124"/>
      <c r="N13" s="124"/>
      <c r="O13" s="124" t="s">
        <v>19</v>
      </c>
      <c r="P13" s="124"/>
      <c r="Q13" s="124"/>
      <c r="R13" s="124"/>
      <c r="S13" s="124"/>
      <c r="T13" s="124"/>
      <c r="U13" s="124" t="s">
        <v>20</v>
      </c>
      <c r="V13" s="124"/>
      <c r="W13" s="124"/>
      <c r="X13" s="124"/>
      <c r="Y13" s="124"/>
      <c r="Z13" s="124"/>
      <c r="AA13" s="120"/>
      <c r="AB13" s="125" t="s">
        <v>29</v>
      </c>
      <c r="AC13" s="126"/>
      <c r="AD13" s="126"/>
      <c r="AE13" s="123"/>
      <c r="AG13" s="117"/>
      <c r="AH13" s="117"/>
    </row>
    <row r="14" spans="1:34" ht="45" customHeight="1">
      <c r="A14" s="28" t="s">
        <v>8</v>
      </c>
      <c r="B14" s="82" t="s">
        <v>157</v>
      </c>
      <c r="C14" s="82"/>
      <c r="D14" s="82"/>
      <c r="E14" s="82"/>
      <c r="F14" s="82"/>
      <c r="G14" s="82"/>
      <c r="H14" s="6">
        <v>1</v>
      </c>
      <c r="I14" s="7"/>
      <c r="J14" s="96" t="s">
        <v>87</v>
      </c>
      <c r="K14" s="96"/>
      <c r="L14" s="96"/>
      <c r="M14" s="96"/>
      <c r="N14" s="96"/>
      <c r="O14" s="7"/>
      <c r="P14" s="96" t="s">
        <v>22</v>
      </c>
      <c r="Q14" s="96"/>
      <c r="R14" s="96"/>
      <c r="S14" s="96"/>
      <c r="T14" s="96"/>
      <c r="U14" s="7"/>
      <c r="V14" s="96" t="s">
        <v>133</v>
      </c>
      <c r="W14" s="96"/>
      <c r="X14" s="96"/>
      <c r="Y14" s="96"/>
      <c r="Z14" s="97"/>
      <c r="AA14" s="46">
        <f>IF(I14="○",H14*1,0)+IF(O14="○",H14*2,0)+IF(U14="○",H14*3,0)</f>
        <v>0</v>
      </c>
      <c r="AB14" s="112"/>
      <c r="AC14" s="112"/>
      <c r="AD14" s="112"/>
      <c r="AE14" s="113"/>
    </row>
    <row r="15" spans="1:34" ht="45" customHeight="1">
      <c r="A15" s="28" t="s">
        <v>9</v>
      </c>
      <c r="B15" s="82" t="s">
        <v>27</v>
      </c>
      <c r="C15" s="82"/>
      <c r="D15" s="82"/>
      <c r="E15" s="82"/>
      <c r="F15" s="82"/>
      <c r="G15" s="82"/>
      <c r="H15" s="6">
        <v>2</v>
      </c>
      <c r="I15" s="7"/>
      <c r="J15" s="96" t="s">
        <v>23</v>
      </c>
      <c r="K15" s="96"/>
      <c r="L15" s="96"/>
      <c r="M15" s="96"/>
      <c r="N15" s="96"/>
      <c r="O15" s="7"/>
      <c r="P15" s="96" t="s">
        <v>24</v>
      </c>
      <c r="Q15" s="96"/>
      <c r="R15" s="96"/>
      <c r="S15" s="96"/>
      <c r="T15" s="96"/>
      <c r="U15" s="7"/>
      <c r="V15" s="96" t="s">
        <v>64</v>
      </c>
      <c r="W15" s="96"/>
      <c r="X15" s="96"/>
      <c r="Y15" s="96"/>
      <c r="Z15" s="97"/>
      <c r="AA15" s="46">
        <f>IF(I15="○",H15*1,0)+IF(O15="○",H15*2,0)+IF(U15="○",H15*3,0)</f>
        <v>0</v>
      </c>
      <c r="AB15" s="114"/>
      <c r="AC15" s="114"/>
      <c r="AD15" s="114"/>
      <c r="AE15" s="115"/>
    </row>
    <row r="16" spans="1:34" ht="45" customHeight="1">
      <c r="A16" s="28" t="s">
        <v>10</v>
      </c>
      <c r="B16" s="86" t="s">
        <v>85</v>
      </c>
      <c r="C16" s="109"/>
      <c r="D16" s="109"/>
      <c r="E16" s="109"/>
      <c r="F16" s="109"/>
      <c r="G16" s="109"/>
      <c r="H16" s="37">
        <v>3</v>
      </c>
      <c r="I16" s="7"/>
      <c r="J16" s="107" t="s">
        <v>0</v>
      </c>
      <c r="K16" s="107"/>
      <c r="L16" s="107"/>
      <c r="M16" s="107"/>
      <c r="N16" s="107"/>
      <c r="O16" s="7"/>
      <c r="P16" s="107" t="s">
        <v>1</v>
      </c>
      <c r="Q16" s="107"/>
      <c r="R16" s="107"/>
      <c r="S16" s="107"/>
      <c r="T16" s="107"/>
      <c r="U16" s="7"/>
      <c r="V16" s="107" t="s">
        <v>40</v>
      </c>
      <c r="W16" s="107"/>
      <c r="X16" s="107"/>
      <c r="Y16" s="107"/>
      <c r="Z16" s="107"/>
      <c r="AA16" s="46">
        <f>IF(I16="○",H16*1,0)+IF(O16="○",H16*2,0)+IF(U16="○",H16*3,0)</f>
        <v>0</v>
      </c>
      <c r="AB16" s="110" t="s">
        <v>110</v>
      </c>
      <c r="AC16" s="110"/>
      <c r="AD16" s="111"/>
      <c r="AE16" s="43">
        <v>9</v>
      </c>
    </row>
    <row r="17" spans="1:31" ht="59.25" customHeight="1">
      <c r="A17" s="44" t="s">
        <v>11</v>
      </c>
      <c r="B17" s="82" t="s">
        <v>28</v>
      </c>
      <c r="C17" s="82"/>
      <c r="D17" s="82"/>
      <c r="E17" s="82"/>
      <c r="F17" s="82"/>
      <c r="G17" s="82"/>
      <c r="H17" s="37">
        <v>1</v>
      </c>
      <c r="I17" s="7"/>
      <c r="J17" s="107" t="s">
        <v>80</v>
      </c>
      <c r="K17" s="107"/>
      <c r="L17" s="107"/>
      <c r="M17" s="107"/>
      <c r="N17" s="107"/>
      <c r="O17" s="7"/>
      <c r="P17" s="107" t="s">
        <v>81</v>
      </c>
      <c r="Q17" s="107"/>
      <c r="R17" s="107"/>
      <c r="S17" s="107"/>
      <c r="T17" s="107"/>
      <c r="U17" s="7"/>
      <c r="V17" s="107" t="s">
        <v>82</v>
      </c>
      <c r="W17" s="107"/>
      <c r="X17" s="107"/>
      <c r="Y17" s="107"/>
      <c r="Z17" s="83"/>
      <c r="AA17" s="46">
        <f>IF(I17="○",H17*1,0)+IF(O17="○",H17*2,0)+IF(U17="○",H17*3,0)</f>
        <v>0</v>
      </c>
      <c r="AB17" s="84" t="s">
        <v>111</v>
      </c>
      <c r="AC17" s="84"/>
      <c r="AD17" s="85"/>
      <c r="AE17" s="13"/>
    </row>
    <row r="18" spans="1:31" ht="45" customHeight="1">
      <c r="A18" s="34" t="s">
        <v>12</v>
      </c>
      <c r="B18" s="82" t="s">
        <v>77</v>
      </c>
      <c r="C18" s="82"/>
      <c r="D18" s="82"/>
      <c r="E18" s="82"/>
      <c r="F18" s="82"/>
      <c r="G18" s="82"/>
      <c r="H18" s="37">
        <v>1</v>
      </c>
      <c r="I18" s="7"/>
      <c r="J18" s="107" t="s">
        <v>2</v>
      </c>
      <c r="K18" s="107"/>
      <c r="L18" s="107"/>
      <c r="M18" s="107"/>
      <c r="N18" s="107"/>
      <c r="O18" s="7"/>
      <c r="P18" s="108" t="s">
        <v>79</v>
      </c>
      <c r="Q18" s="108"/>
      <c r="R18" s="108"/>
      <c r="S18" s="108"/>
      <c r="T18" s="108"/>
      <c r="U18" s="7"/>
      <c r="V18" s="108" t="s">
        <v>78</v>
      </c>
      <c r="W18" s="108"/>
      <c r="X18" s="108"/>
      <c r="Y18" s="108"/>
      <c r="Z18" s="160"/>
      <c r="AA18" s="46">
        <f>IF(I18="○",H18*1,0)+IF(O18="○",H18*2,0)+IF(U18="○",H18*3,0)</f>
        <v>0</v>
      </c>
      <c r="AB18" s="153"/>
      <c r="AC18" s="153"/>
      <c r="AD18" s="153"/>
      <c r="AE18" s="154"/>
    </row>
    <row r="19" spans="1:31" ht="64.5" customHeight="1">
      <c r="A19" s="34" t="s">
        <v>13</v>
      </c>
      <c r="B19" s="82" t="s">
        <v>26</v>
      </c>
      <c r="C19" s="82"/>
      <c r="D19" s="82"/>
      <c r="E19" s="82"/>
      <c r="F19" s="82"/>
      <c r="G19" s="82"/>
      <c r="H19" s="37">
        <v>3</v>
      </c>
      <c r="I19" s="7"/>
      <c r="J19" s="161" t="s">
        <v>106</v>
      </c>
      <c r="K19" s="161"/>
      <c r="L19" s="161"/>
      <c r="M19" s="161"/>
      <c r="N19" s="161"/>
      <c r="O19" s="95"/>
      <c r="P19" s="95"/>
      <c r="Q19" s="95"/>
      <c r="R19" s="95"/>
      <c r="S19" s="95"/>
      <c r="T19" s="95"/>
      <c r="U19" s="7"/>
      <c r="V19" s="107" t="s">
        <v>108</v>
      </c>
      <c r="W19" s="107"/>
      <c r="X19" s="107"/>
      <c r="Y19" s="107"/>
      <c r="Z19" s="83"/>
      <c r="AA19" s="46">
        <f>IF(I19="○",H19*1,0)+IF(U19="○",H19*3,0)</f>
        <v>0</v>
      </c>
      <c r="AB19" s="155"/>
      <c r="AC19" s="155"/>
      <c r="AD19" s="155"/>
      <c r="AE19" s="156"/>
    </row>
    <row r="20" spans="1:31" ht="47.25" customHeight="1">
      <c r="A20" s="34" t="s">
        <v>73</v>
      </c>
      <c r="B20" s="82" t="s">
        <v>86</v>
      </c>
      <c r="C20" s="82"/>
      <c r="D20" s="82"/>
      <c r="E20" s="82"/>
      <c r="F20" s="82"/>
      <c r="G20" s="82"/>
      <c r="H20" s="37">
        <v>5</v>
      </c>
      <c r="I20" s="95"/>
      <c r="J20" s="95"/>
      <c r="K20" s="95"/>
      <c r="L20" s="95"/>
      <c r="M20" s="95"/>
      <c r="N20" s="95"/>
      <c r="O20" s="7"/>
      <c r="P20" s="107" t="s">
        <v>107</v>
      </c>
      <c r="Q20" s="107"/>
      <c r="R20" s="107"/>
      <c r="S20" s="107"/>
      <c r="T20" s="107"/>
      <c r="U20" s="7"/>
      <c r="V20" s="107" t="s">
        <v>3</v>
      </c>
      <c r="W20" s="107"/>
      <c r="X20" s="107"/>
      <c r="Y20" s="107"/>
      <c r="Z20" s="83"/>
      <c r="AA20" s="46">
        <f>IF(O20="○",H20*2,0)+IF(U20="○",H20*3,0)</f>
        <v>0</v>
      </c>
      <c r="AB20" s="157"/>
      <c r="AC20" s="157"/>
      <c r="AD20" s="157"/>
      <c r="AE20" s="158"/>
    </row>
    <row r="21" spans="1:31" ht="47.25" customHeight="1">
      <c r="A21" s="34" t="s">
        <v>74</v>
      </c>
      <c r="B21" s="159" t="s">
        <v>83</v>
      </c>
      <c r="C21" s="159"/>
      <c r="D21" s="159"/>
      <c r="E21" s="159"/>
      <c r="F21" s="159"/>
      <c r="G21" s="159"/>
      <c r="H21" s="37">
        <v>2</v>
      </c>
      <c r="I21" s="8"/>
      <c r="J21" s="74" t="s">
        <v>144</v>
      </c>
      <c r="K21" s="75"/>
      <c r="L21" s="75"/>
      <c r="M21" s="75"/>
      <c r="N21" s="75"/>
      <c r="O21" s="75"/>
      <c r="P21" s="75"/>
      <c r="Q21" s="75"/>
      <c r="R21" s="75"/>
      <c r="S21" s="75"/>
      <c r="T21" s="75"/>
      <c r="U21" s="75"/>
      <c r="V21" s="75"/>
      <c r="W21" s="75"/>
      <c r="X21" s="75"/>
      <c r="Y21" s="75"/>
      <c r="Z21" s="76"/>
      <c r="AA21" s="46">
        <f>H21*I21</f>
        <v>0</v>
      </c>
      <c r="AB21" s="13"/>
      <c r="AC21" s="150" t="s">
        <v>140</v>
      </c>
      <c r="AD21" s="150"/>
      <c r="AE21" s="43">
        <f>H21*AB21</f>
        <v>0</v>
      </c>
    </row>
    <row r="22" spans="1:31" ht="43.5" customHeight="1">
      <c r="A22" s="34" t="s">
        <v>34</v>
      </c>
      <c r="B22" s="82" t="s">
        <v>4</v>
      </c>
      <c r="C22" s="82"/>
      <c r="D22" s="82"/>
      <c r="E22" s="82"/>
      <c r="F22" s="82"/>
      <c r="G22" s="82"/>
      <c r="H22" s="37">
        <v>1</v>
      </c>
      <c r="I22" s="7"/>
      <c r="J22" s="83" t="s">
        <v>5</v>
      </c>
      <c r="K22" s="84"/>
      <c r="L22" s="84"/>
      <c r="M22" s="84"/>
      <c r="N22" s="85"/>
      <c r="O22" s="7"/>
      <c r="P22" s="83" t="s">
        <v>6</v>
      </c>
      <c r="Q22" s="84"/>
      <c r="R22" s="84"/>
      <c r="S22" s="84"/>
      <c r="T22" s="85"/>
      <c r="U22" s="7"/>
      <c r="V22" s="83" t="s">
        <v>7</v>
      </c>
      <c r="W22" s="84"/>
      <c r="X22" s="84"/>
      <c r="Y22" s="84"/>
      <c r="Z22" s="85"/>
      <c r="AA22" s="46">
        <f>IF(I22="○",H22*1,0)+IF(O22="○",H22*2,0)+IF(U22="○",H22*3,0)</f>
        <v>0</v>
      </c>
      <c r="AB22" s="151"/>
      <c r="AC22" s="151"/>
      <c r="AD22" s="151"/>
      <c r="AE22" s="152"/>
    </row>
    <row r="23" spans="1:31" ht="51" customHeight="1">
      <c r="A23" s="34" t="s">
        <v>35</v>
      </c>
      <c r="B23" s="86" t="s">
        <v>119</v>
      </c>
      <c r="C23" s="86"/>
      <c r="D23" s="86"/>
      <c r="E23" s="86"/>
      <c r="F23" s="86"/>
      <c r="G23" s="86"/>
      <c r="H23" s="37">
        <v>2</v>
      </c>
      <c r="I23" s="8"/>
      <c r="J23" s="74" t="s">
        <v>145</v>
      </c>
      <c r="K23" s="75"/>
      <c r="L23" s="75"/>
      <c r="M23" s="75"/>
      <c r="N23" s="75"/>
      <c r="O23" s="75"/>
      <c r="P23" s="75"/>
      <c r="Q23" s="75"/>
      <c r="R23" s="75"/>
      <c r="S23" s="75"/>
      <c r="T23" s="75"/>
      <c r="U23" s="75"/>
      <c r="V23" s="75"/>
      <c r="W23" s="75"/>
      <c r="X23" s="75"/>
      <c r="Y23" s="75"/>
      <c r="Z23" s="76"/>
      <c r="AA23" s="46">
        <f>H23*I23</f>
        <v>0</v>
      </c>
      <c r="AB23" s="13"/>
      <c r="AC23" s="150" t="s">
        <v>140</v>
      </c>
      <c r="AD23" s="150"/>
      <c r="AE23" s="43">
        <f>H23*AB23</f>
        <v>0</v>
      </c>
    </row>
    <row r="24" spans="1:31" ht="51" customHeight="1">
      <c r="A24" s="34" t="s">
        <v>36</v>
      </c>
      <c r="B24" s="86" t="s">
        <v>118</v>
      </c>
      <c r="C24" s="86"/>
      <c r="D24" s="86"/>
      <c r="E24" s="86"/>
      <c r="F24" s="86"/>
      <c r="G24" s="86"/>
      <c r="H24" s="37">
        <v>1</v>
      </c>
      <c r="I24" s="8"/>
      <c r="J24" s="74" t="s">
        <v>146</v>
      </c>
      <c r="K24" s="75"/>
      <c r="L24" s="75"/>
      <c r="M24" s="75"/>
      <c r="N24" s="75"/>
      <c r="O24" s="75"/>
      <c r="P24" s="75"/>
      <c r="Q24" s="75"/>
      <c r="R24" s="75"/>
      <c r="S24" s="75"/>
      <c r="T24" s="75"/>
      <c r="U24" s="75"/>
      <c r="V24" s="75"/>
      <c r="W24" s="75"/>
      <c r="X24" s="75"/>
      <c r="Y24" s="75"/>
      <c r="Z24" s="76"/>
      <c r="AA24" s="46">
        <f>H24*I24</f>
        <v>0</v>
      </c>
      <c r="AB24" s="13"/>
      <c r="AC24" s="150" t="s">
        <v>139</v>
      </c>
      <c r="AD24" s="150"/>
      <c r="AE24" s="43">
        <f>H24*AB24</f>
        <v>0</v>
      </c>
    </row>
    <row r="25" spans="1:31" ht="50.25" customHeight="1">
      <c r="A25" s="34" t="s">
        <v>37</v>
      </c>
      <c r="B25" s="86" t="s">
        <v>84</v>
      </c>
      <c r="C25" s="86"/>
      <c r="D25" s="86"/>
      <c r="E25" s="86"/>
      <c r="F25" s="86"/>
      <c r="G25" s="86"/>
      <c r="H25" s="37">
        <v>1</v>
      </c>
      <c r="I25" s="8"/>
      <c r="J25" s="75" t="s">
        <v>147</v>
      </c>
      <c r="K25" s="75"/>
      <c r="L25" s="75"/>
      <c r="M25" s="75"/>
      <c r="N25" s="75"/>
      <c r="O25" s="75"/>
      <c r="P25" s="75"/>
      <c r="Q25" s="75"/>
      <c r="R25" s="75"/>
      <c r="S25" s="75"/>
      <c r="T25" s="75"/>
      <c r="U25" s="75"/>
      <c r="V25" s="75"/>
      <c r="W25" s="75"/>
      <c r="X25" s="75"/>
      <c r="Y25" s="75"/>
      <c r="Z25" s="76"/>
      <c r="AA25" s="46">
        <f>$I$25</f>
        <v>0</v>
      </c>
      <c r="AB25" s="13"/>
      <c r="AC25" s="92" t="s">
        <v>141</v>
      </c>
      <c r="AD25" s="93"/>
      <c r="AE25" s="43">
        <f>$AB$25</f>
        <v>0</v>
      </c>
    </row>
    <row r="26" spans="1:31" ht="50.25" customHeight="1">
      <c r="A26" s="34" t="s">
        <v>65</v>
      </c>
      <c r="B26" s="82" t="s">
        <v>132</v>
      </c>
      <c r="C26" s="82"/>
      <c r="D26" s="82"/>
      <c r="E26" s="82"/>
      <c r="F26" s="82"/>
      <c r="G26" s="82"/>
      <c r="H26" s="6">
        <v>1</v>
      </c>
      <c r="I26" s="7"/>
      <c r="J26" s="96" t="s">
        <v>25</v>
      </c>
      <c r="K26" s="96"/>
      <c r="L26" s="96"/>
      <c r="M26" s="96"/>
      <c r="N26" s="96"/>
      <c r="O26" s="7"/>
      <c r="P26" s="96" t="s">
        <v>134</v>
      </c>
      <c r="Q26" s="96"/>
      <c r="R26" s="96"/>
      <c r="S26" s="96"/>
      <c r="T26" s="96"/>
      <c r="U26" s="101"/>
      <c r="V26" s="101"/>
      <c r="W26" s="101"/>
      <c r="X26" s="101"/>
      <c r="Y26" s="101"/>
      <c r="Z26" s="102"/>
      <c r="AA26" s="46">
        <f>IF(I26="○",H26*1,0)+IF(O26="○",H26*2,0)</f>
        <v>0</v>
      </c>
      <c r="AB26" s="103"/>
      <c r="AC26" s="103"/>
      <c r="AD26" s="103"/>
      <c r="AE26" s="104"/>
    </row>
    <row r="27" spans="1:31" ht="50.25" customHeight="1">
      <c r="A27" s="34" t="s">
        <v>66</v>
      </c>
      <c r="B27" s="82" t="s">
        <v>154</v>
      </c>
      <c r="C27" s="82"/>
      <c r="D27" s="82"/>
      <c r="E27" s="82"/>
      <c r="F27" s="82"/>
      <c r="G27" s="82"/>
      <c r="H27" s="6">
        <v>1</v>
      </c>
      <c r="I27" s="8"/>
      <c r="J27" s="90" t="s">
        <v>120</v>
      </c>
      <c r="K27" s="90"/>
      <c r="L27" s="90"/>
      <c r="M27" s="90"/>
      <c r="N27" s="90"/>
      <c r="O27" s="90"/>
      <c r="P27" s="90"/>
      <c r="Q27" s="90"/>
      <c r="R27" s="90"/>
      <c r="S27" s="90"/>
      <c r="T27" s="90"/>
      <c r="U27" s="90"/>
      <c r="V27" s="90"/>
      <c r="W27" s="90"/>
      <c r="X27" s="90"/>
      <c r="Y27" s="90"/>
      <c r="Z27" s="91"/>
      <c r="AA27" s="46">
        <f>$I$27</f>
        <v>0</v>
      </c>
      <c r="AB27" s="12"/>
      <c r="AC27" s="92" t="s">
        <v>142</v>
      </c>
      <c r="AD27" s="93"/>
      <c r="AE27" s="43">
        <f>$AB$27</f>
        <v>0</v>
      </c>
    </row>
    <row r="28" spans="1:31" ht="50.25" customHeight="1" thickBot="1">
      <c r="A28" s="45" t="s">
        <v>67</v>
      </c>
      <c r="B28" s="94" t="s">
        <v>131</v>
      </c>
      <c r="C28" s="94"/>
      <c r="D28" s="94"/>
      <c r="E28" s="94"/>
      <c r="F28" s="94"/>
      <c r="G28" s="94"/>
      <c r="H28" s="36">
        <v>3</v>
      </c>
      <c r="I28" s="95"/>
      <c r="J28" s="95"/>
      <c r="K28" s="95"/>
      <c r="L28" s="95"/>
      <c r="M28" s="95"/>
      <c r="N28" s="95"/>
      <c r="O28" s="95"/>
      <c r="P28" s="95"/>
      <c r="Q28" s="95"/>
      <c r="R28" s="95"/>
      <c r="S28" s="95"/>
      <c r="T28" s="95"/>
      <c r="U28" s="7" t="s">
        <v>159</v>
      </c>
      <c r="V28" s="96" t="s">
        <v>109</v>
      </c>
      <c r="W28" s="96"/>
      <c r="X28" s="96"/>
      <c r="Y28" s="96"/>
      <c r="Z28" s="97"/>
      <c r="AA28" s="47">
        <f>IF(U28="○",H28*3,0)</f>
        <v>0</v>
      </c>
      <c r="AB28" s="52"/>
      <c r="AC28" s="105" t="s">
        <v>143</v>
      </c>
      <c r="AD28" s="106"/>
      <c r="AE28" s="49">
        <f>IF(AB28="有",9,0)</f>
        <v>0</v>
      </c>
    </row>
    <row r="29" spans="1:31" ht="51.75" customHeight="1" thickBot="1">
      <c r="A29" s="89" t="s">
        <v>93</v>
      </c>
      <c r="B29" s="98"/>
      <c r="C29" s="98"/>
      <c r="D29" s="98"/>
      <c r="E29" s="98"/>
      <c r="F29" s="98"/>
      <c r="G29" s="87"/>
      <c r="H29" s="99" t="s">
        <v>91</v>
      </c>
      <c r="I29" s="100"/>
      <c r="J29" s="100"/>
      <c r="K29" s="100"/>
      <c r="L29" s="100"/>
      <c r="M29" s="100"/>
      <c r="N29" s="100"/>
      <c r="O29" s="100"/>
      <c r="P29" s="100"/>
      <c r="Q29" s="100"/>
      <c r="R29" s="100"/>
      <c r="S29" s="100"/>
      <c r="T29" s="100"/>
      <c r="U29" s="100"/>
      <c r="V29" s="100"/>
      <c r="W29" s="100"/>
      <c r="X29" s="100"/>
      <c r="Y29" s="100"/>
      <c r="Z29" s="100"/>
      <c r="AA29" s="50">
        <f>+SUM($AA$14:$AA$28)</f>
        <v>0</v>
      </c>
      <c r="AB29" s="87" t="s">
        <v>92</v>
      </c>
      <c r="AC29" s="88"/>
      <c r="AD29" s="89"/>
      <c r="AE29" s="51">
        <f>+SUM(AE16,AE17,AE21,AE23,AE24,AE25,AE27,AE28)</f>
        <v>9</v>
      </c>
    </row>
    <row r="30" spans="1:31" ht="28.5" customHeight="1">
      <c r="A30"/>
      <c r="B30"/>
      <c r="C30"/>
      <c r="H30" s="15"/>
      <c r="I30" s="15"/>
      <c r="J30" s="15"/>
      <c r="K30" s="15"/>
      <c r="L30" s="15"/>
      <c r="M30" s="15"/>
      <c r="N30" s="15"/>
      <c r="O30" s="15"/>
      <c r="P30" s="15"/>
      <c r="Q30" s="15"/>
      <c r="R30" s="15"/>
      <c r="S30" s="15"/>
      <c r="T30" s="15"/>
      <c r="U30" s="15"/>
      <c r="V30" s="15"/>
      <c r="W30" s="15"/>
      <c r="X30" s="15"/>
      <c r="Y30" s="15"/>
      <c r="Z30" s="15"/>
      <c r="AC30" s="5"/>
    </row>
    <row r="31" spans="1:31" ht="20.100000000000001" customHeight="1">
      <c r="L31" s="73"/>
    </row>
    <row r="32" spans="1:31" ht="20.100000000000001" customHeight="1">
      <c r="L32" s="73"/>
    </row>
  </sheetData>
  <mergeCells count="95">
    <mergeCell ref="AC21:AD21"/>
    <mergeCell ref="AB22:AE22"/>
    <mergeCell ref="AB18:AE20"/>
    <mergeCell ref="B24:G24"/>
    <mergeCell ref="J24:Z24"/>
    <mergeCell ref="AC24:AD24"/>
    <mergeCell ref="AC23:AD23"/>
    <mergeCell ref="B18:G18"/>
    <mergeCell ref="J18:N18"/>
    <mergeCell ref="I20:N20"/>
    <mergeCell ref="P20:T20"/>
    <mergeCell ref="V20:Z20"/>
    <mergeCell ref="B21:G21"/>
    <mergeCell ref="V18:Z18"/>
    <mergeCell ref="B19:G19"/>
    <mergeCell ref="J19:N19"/>
    <mergeCell ref="U10:Y10"/>
    <mergeCell ref="A11:G13"/>
    <mergeCell ref="H11:H13"/>
    <mergeCell ref="A1:AE1"/>
    <mergeCell ref="A7:G8"/>
    <mergeCell ref="H7:AE8"/>
    <mergeCell ref="A10:G10"/>
    <mergeCell ref="H10:J10"/>
    <mergeCell ref="L10:Q10"/>
    <mergeCell ref="R10:S10"/>
    <mergeCell ref="A6:G6"/>
    <mergeCell ref="H6:AE6"/>
    <mergeCell ref="A4:C4"/>
    <mergeCell ref="A2:AE3"/>
    <mergeCell ref="A9:G9"/>
    <mergeCell ref="H9:AE9"/>
    <mergeCell ref="AG11:AG13"/>
    <mergeCell ref="AH11:AH13"/>
    <mergeCell ref="I12:N12"/>
    <mergeCell ref="O12:T12"/>
    <mergeCell ref="U12:Z12"/>
    <mergeCell ref="AA12:AA13"/>
    <mergeCell ref="AB12:AD12"/>
    <mergeCell ref="AE12:AE13"/>
    <mergeCell ref="I13:N13"/>
    <mergeCell ref="O13:T13"/>
    <mergeCell ref="U13:Z13"/>
    <mergeCell ref="AB13:AD13"/>
    <mergeCell ref="B14:G14"/>
    <mergeCell ref="J14:N14"/>
    <mergeCell ref="P14:T14"/>
    <mergeCell ref="V14:Z14"/>
    <mergeCell ref="AB14:AE15"/>
    <mergeCell ref="B15:G15"/>
    <mergeCell ref="J15:N15"/>
    <mergeCell ref="P15:T15"/>
    <mergeCell ref="V15:Z15"/>
    <mergeCell ref="B17:G17"/>
    <mergeCell ref="J17:N17"/>
    <mergeCell ref="P17:T17"/>
    <mergeCell ref="V17:Z17"/>
    <mergeCell ref="AB17:AD17"/>
    <mergeCell ref="B16:G16"/>
    <mergeCell ref="J16:N16"/>
    <mergeCell ref="P16:T16"/>
    <mergeCell ref="V16:Z16"/>
    <mergeCell ref="AB16:AD16"/>
    <mergeCell ref="O19:T19"/>
    <mergeCell ref="V19:Z19"/>
    <mergeCell ref="B20:G20"/>
    <mergeCell ref="P18:T18"/>
    <mergeCell ref="J21:Z21"/>
    <mergeCell ref="I28:T28"/>
    <mergeCell ref="V28:Z28"/>
    <mergeCell ref="A29:G29"/>
    <mergeCell ref="H29:Z29"/>
    <mergeCell ref="AC25:AD25"/>
    <mergeCell ref="B26:G26"/>
    <mergeCell ref="J26:N26"/>
    <mergeCell ref="P26:T26"/>
    <mergeCell ref="U26:Z26"/>
    <mergeCell ref="AB26:AE26"/>
    <mergeCell ref="AC28:AD28"/>
    <mergeCell ref="L31:L32"/>
    <mergeCell ref="J23:Z23"/>
    <mergeCell ref="I11:AA11"/>
    <mergeCell ref="AB11:AE11"/>
    <mergeCell ref="B22:G22"/>
    <mergeCell ref="J22:N22"/>
    <mergeCell ref="P22:T22"/>
    <mergeCell ref="B25:G25"/>
    <mergeCell ref="J25:Z25"/>
    <mergeCell ref="V22:Z22"/>
    <mergeCell ref="B23:G23"/>
    <mergeCell ref="AB29:AD29"/>
    <mergeCell ref="B27:G27"/>
    <mergeCell ref="J27:Z27"/>
    <mergeCell ref="AC27:AD27"/>
    <mergeCell ref="B28:G28"/>
  </mergeCells>
  <phoneticPr fontId="3"/>
  <dataValidations count="2">
    <dataValidation type="list" allowBlank="1" showInputMessage="1" showErrorMessage="1" sqref="AB28" xr:uid="{00000000-0002-0000-0000-000000000000}">
      <formula1>"有,無"</formula1>
    </dataValidation>
    <dataValidation type="list" allowBlank="1" showInputMessage="1" showErrorMessage="1" sqref="I14:I19 O14:O18 U14:U20 O20 O22 U22 I22 I26 O26 U28" xr:uid="{00000000-0002-0000-0000-000001000000}">
      <formula1>"○,　"</formula1>
    </dataValidation>
  </dataValidations>
  <pageMargins left="0.70866141732283472" right="0.55118110236220474" top="0.86614173228346458" bottom="0.27559055118110237" header="0.35433070866141736" footer="0.31496062992125984"/>
  <pageSetup paperSize="9" scale="54" orientation="portrait" cellComments="asDisplayed" r:id="rId1"/>
  <headerFooter scaleWithDoc="0" alignWithMargins="0">
    <oddFooter>&amp;R&amp;A</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2"/>
  <sheetViews>
    <sheetView view="pageBreakPreview" zoomScale="85" zoomScaleNormal="100" zoomScaleSheetLayoutView="85" workbookViewId="0">
      <selection activeCell="S15" sqref="S15"/>
    </sheetView>
  </sheetViews>
  <sheetFormatPr defaultColWidth="3.625" defaultRowHeight="20.100000000000001" customHeight="1"/>
  <cols>
    <col min="1" max="1" width="6.25" style="5" bestFit="1" customWidth="1"/>
    <col min="2" max="7" width="3.625" style="5"/>
    <col min="8" max="8" width="71" style="5" customWidth="1"/>
    <col min="9" max="24" width="4.75" style="5" customWidth="1"/>
    <col min="25" max="25" width="3.875" style="5" customWidth="1"/>
    <col min="26" max="26" width="6.625" style="5" customWidth="1"/>
    <col min="27" max="27" width="6.125" style="5" customWidth="1"/>
    <col min="28" max="28" width="6.5" style="5" customWidth="1"/>
    <col min="29" max="29" width="12.125" style="11" customWidth="1"/>
    <col min="30" max="30" width="12.375" style="5" customWidth="1"/>
    <col min="31" max="31" width="6.5" style="5" customWidth="1"/>
    <col min="32" max="16384" width="3.625" style="5"/>
  </cols>
  <sheetData>
    <row r="1" spans="1:31" s="2" customFormat="1" ht="20.100000000000001" customHeight="1">
      <c r="A1" s="162" t="s">
        <v>94</v>
      </c>
      <c r="B1" s="162"/>
      <c r="C1" s="162"/>
      <c r="D1" s="162"/>
      <c r="E1" s="162"/>
      <c r="F1" s="162"/>
      <c r="G1" s="162"/>
      <c r="H1" s="162"/>
      <c r="I1" s="16"/>
      <c r="J1" s="16"/>
      <c r="K1" s="16"/>
      <c r="L1" s="16"/>
      <c r="M1" s="16"/>
      <c r="N1" s="16"/>
      <c r="O1" s="16"/>
      <c r="P1" s="16"/>
      <c r="Q1" s="16"/>
      <c r="R1" s="16"/>
      <c r="S1" s="16"/>
      <c r="T1" s="16"/>
      <c r="U1" s="16"/>
      <c r="V1" s="16"/>
      <c r="W1" s="16"/>
      <c r="X1" s="16"/>
      <c r="Y1" s="16"/>
      <c r="Z1" s="16"/>
      <c r="AA1" s="16"/>
      <c r="AB1" s="16"/>
      <c r="AC1" s="16"/>
    </row>
    <row r="2" spans="1:31" s="2" customFormat="1" ht="18.75">
      <c r="A2" s="1"/>
      <c r="B2" s="1"/>
      <c r="C2" s="1"/>
      <c r="D2" s="1"/>
      <c r="E2" s="1"/>
      <c r="F2" s="1"/>
      <c r="G2" s="1"/>
      <c r="H2" s="1"/>
      <c r="I2" s="1"/>
      <c r="J2" s="1"/>
      <c r="K2" s="1"/>
      <c r="L2" s="1"/>
      <c r="M2" s="1"/>
      <c r="N2" s="1"/>
      <c r="O2" s="1"/>
      <c r="P2" s="1"/>
      <c r="Q2" s="1"/>
      <c r="R2" s="1"/>
      <c r="S2" s="1"/>
      <c r="T2" s="1"/>
      <c r="U2" s="1"/>
      <c r="V2" s="1"/>
      <c r="W2" s="1"/>
      <c r="X2" s="1"/>
      <c r="Y2" s="1"/>
      <c r="Z2" s="1"/>
      <c r="AA2" s="1"/>
      <c r="AB2" s="1"/>
      <c r="AC2" s="9"/>
      <c r="AE2" s="1"/>
    </row>
    <row r="3" spans="1:31" s="4" customFormat="1" ht="19.5" customHeight="1">
      <c r="A3" s="142" t="s">
        <v>33</v>
      </c>
      <c r="B3" s="167"/>
      <c r="C3" s="167"/>
      <c r="D3" s="167"/>
      <c r="E3" s="167"/>
      <c r="F3" s="167"/>
      <c r="G3" s="167"/>
      <c r="H3" s="48">
        <f>①治験薬等管理経費ポイント表!H6</f>
        <v>0</v>
      </c>
    </row>
    <row r="4" spans="1:31" s="4" customFormat="1" ht="19.5" customHeight="1">
      <c r="A4" s="168" t="s">
        <v>149</v>
      </c>
      <c r="B4" s="169"/>
      <c r="C4" s="169"/>
      <c r="D4" s="169"/>
      <c r="E4" s="169"/>
      <c r="F4" s="169"/>
      <c r="G4" s="169"/>
      <c r="H4" s="163">
        <f>①治験薬等管理経費ポイント表!H7</f>
        <v>0</v>
      </c>
    </row>
    <row r="5" spans="1:31" s="4" customFormat="1" ht="20.100000000000001" customHeight="1">
      <c r="A5" s="170"/>
      <c r="B5" s="171"/>
      <c r="C5" s="171"/>
      <c r="D5" s="171"/>
      <c r="E5" s="171"/>
      <c r="F5" s="171"/>
      <c r="G5" s="171"/>
      <c r="H5" s="164"/>
    </row>
    <row r="6" spans="1:31" s="4" customFormat="1" ht="33" customHeight="1">
      <c r="A6" s="172" t="s">
        <v>150</v>
      </c>
      <c r="B6" s="173"/>
      <c r="C6" s="173"/>
      <c r="D6" s="173"/>
      <c r="E6" s="173"/>
      <c r="F6" s="173"/>
      <c r="G6" s="174"/>
      <c r="H6" s="48">
        <f>①治験薬等管理経費ポイント表!H9</f>
        <v>0</v>
      </c>
    </row>
    <row r="7" spans="1:31" ht="36" customHeight="1">
      <c r="A7" s="28" t="s">
        <v>8</v>
      </c>
      <c r="B7" s="165" t="s">
        <v>157</v>
      </c>
      <c r="C7" s="166"/>
      <c r="D7" s="166"/>
      <c r="E7" s="166"/>
      <c r="F7" s="166"/>
      <c r="G7" s="166"/>
      <c r="H7" s="6"/>
      <c r="I7" s="18"/>
      <c r="J7" s="19"/>
      <c r="K7" s="29"/>
      <c r="L7" s="29"/>
      <c r="M7" s="29"/>
      <c r="N7" s="29"/>
      <c r="O7" s="30"/>
      <c r="P7" s="31"/>
      <c r="Q7" s="29"/>
      <c r="R7"/>
      <c r="S7"/>
      <c r="T7" s="29"/>
      <c r="U7" s="30"/>
      <c r="V7" s="31"/>
      <c r="W7" s="29"/>
      <c r="X7" s="29"/>
      <c r="Y7" s="29"/>
      <c r="Z7"/>
      <c r="AA7" s="31"/>
      <c r="AB7" s="19"/>
      <c r="AC7" s="19"/>
      <c r="AD7" s="19"/>
      <c r="AE7" s="19"/>
    </row>
    <row r="8" spans="1:31" ht="36" customHeight="1">
      <c r="A8" s="28" t="s">
        <v>9</v>
      </c>
      <c r="B8" s="165" t="s">
        <v>27</v>
      </c>
      <c r="C8" s="166"/>
      <c r="D8" s="166"/>
      <c r="E8" s="166"/>
      <c r="F8" s="166"/>
      <c r="G8" s="166"/>
      <c r="H8" s="6"/>
      <c r="I8" s="18"/>
      <c r="J8" s="19"/>
      <c r="K8"/>
      <c r="L8"/>
      <c r="M8"/>
      <c r="N8"/>
      <c r="O8" s="18"/>
      <c r="P8" s="19"/>
      <c r="Q8"/>
      <c r="R8"/>
      <c r="S8"/>
      <c r="T8"/>
      <c r="U8" s="18"/>
      <c r="V8" s="20"/>
      <c r="W8"/>
      <c r="X8"/>
      <c r="Y8"/>
      <c r="Z8"/>
      <c r="AA8" s="19"/>
      <c r="AB8" s="19"/>
      <c r="AC8" s="19"/>
      <c r="AD8" s="19"/>
      <c r="AE8" s="19"/>
    </row>
    <row r="9" spans="1:31" ht="36" customHeight="1">
      <c r="A9" s="28" t="s">
        <v>10</v>
      </c>
      <c r="B9" s="165" t="s">
        <v>151</v>
      </c>
      <c r="C9" s="166"/>
      <c r="D9" s="166"/>
      <c r="E9" s="166"/>
      <c r="F9" s="166"/>
      <c r="G9" s="166"/>
      <c r="H9" s="72"/>
      <c r="I9" s="18"/>
      <c r="J9" s="19"/>
      <c r="K9"/>
      <c r="L9"/>
      <c r="M9"/>
      <c r="N9"/>
      <c r="O9" s="18"/>
      <c r="P9" s="19"/>
      <c r="Q9"/>
      <c r="R9"/>
      <c r="S9"/>
      <c r="T9"/>
      <c r="U9" s="18"/>
      <c r="V9" s="21"/>
      <c r="W9"/>
      <c r="X9"/>
      <c r="Y9"/>
      <c r="Z9"/>
      <c r="AA9" s="19"/>
      <c r="AB9" s="21"/>
      <c r="AC9" s="21"/>
      <c r="AD9" s="21"/>
      <c r="AE9" s="19"/>
    </row>
    <row r="10" spans="1:31" ht="36" customHeight="1">
      <c r="A10" s="28" t="s">
        <v>11</v>
      </c>
      <c r="B10" s="165" t="s">
        <v>28</v>
      </c>
      <c r="C10" s="166"/>
      <c r="D10" s="166"/>
      <c r="E10" s="166"/>
      <c r="F10" s="166"/>
      <c r="G10" s="166"/>
      <c r="H10" s="72"/>
      <c r="I10" s="18"/>
      <c r="J10" s="19"/>
      <c r="K10"/>
      <c r="L10"/>
      <c r="M10"/>
      <c r="N10"/>
      <c r="O10" s="18"/>
      <c r="P10" s="19"/>
      <c r="Q10"/>
      <c r="R10"/>
      <c r="S10"/>
      <c r="T10"/>
      <c r="U10" s="18"/>
      <c r="V10" s="19"/>
      <c r="W10"/>
      <c r="X10"/>
      <c r="Y10"/>
      <c r="Z10"/>
      <c r="AA10" s="19"/>
      <c r="AB10" s="19"/>
      <c r="AC10" s="19"/>
      <c r="AD10" s="19"/>
      <c r="AE10" s="19"/>
    </row>
    <row r="11" spans="1:31" ht="36" customHeight="1">
      <c r="A11" s="28" t="s">
        <v>12</v>
      </c>
      <c r="B11" s="165" t="s">
        <v>100</v>
      </c>
      <c r="C11" s="166"/>
      <c r="D11" s="166"/>
      <c r="E11" s="166"/>
      <c r="F11" s="166"/>
      <c r="G11" s="166"/>
      <c r="H11" s="6"/>
      <c r="I11" s="18"/>
      <c r="J11" s="19"/>
      <c r="K11"/>
      <c r="L11"/>
      <c r="M11"/>
      <c r="N11"/>
      <c r="O11" s="18"/>
      <c r="P11" s="19"/>
      <c r="Q11"/>
      <c r="R11"/>
      <c r="S11"/>
      <c r="T11"/>
      <c r="U11" s="18"/>
      <c r="V11" s="19"/>
      <c r="W11"/>
      <c r="X11"/>
      <c r="Y11"/>
      <c r="Z11"/>
      <c r="AA11" s="19"/>
      <c r="AB11" s="19"/>
      <c r="AC11" s="19"/>
      <c r="AD11" s="19"/>
      <c r="AE11" s="19"/>
    </row>
    <row r="12" spans="1:31" ht="36" customHeight="1">
      <c r="A12" s="34" t="s">
        <v>13</v>
      </c>
      <c r="B12" s="165" t="s">
        <v>26</v>
      </c>
      <c r="C12" s="166"/>
      <c r="D12" s="166"/>
      <c r="E12" s="166"/>
      <c r="F12" s="166"/>
      <c r="G12" s="166"/>
      <c r="H12" s="6"/>
      <c r="I12" s="18"/>
      <c r="J12" s="19"/>
      <c r="K12"/>
      <c r="L12"/>
      <c r="M12"/>
      <c r="N12"/>
      <c r="O12" s="19"/>
      <c r="P12"/>
      <c r="Q12"/>
      <c r="R12"/>
      <c r="S12"/>
      <c r="T12"/>
      <c r="U12"/>
      <c r="V12"/>
      <c r="W12"/>
      <c r="X12"/>
      <c r="Y12"/>
      <c r="Z12"/>
      <c r="AA12" s="19"/>
      <c r="AB12" s="19"/>
      <c r="AC12" s="19"/>
      <c r="AD12" s="19"/>
      <c r="AE12" s="19"/>
    </row>
    <row r="13" spans="1:31" ht="36" customHeight="1">
      <c r="A13" s="34" t="s">
        <v>30</v>
      </c>
      <c r="B13" s="165" t="s">
        <v>86</v>
      </c>
      <c r="C13" s="166"/>
      <c r="D13" s="166"/>
      <c r="E13" s="166"/>
      <c r="F13" s="166"/>
      <c r="G13" s="166"/>
      <c r="H13" s="6"/>
      <c r="I13" s="19"/>
      <c r="J13"/>
      <c r="K13"/>
      <c r="L13"/>
      <c r="M13"/>
      <c r="N13"/>
      <c r="O13" s="18"/>
      <c r="P13" s="19"/>
      <c r="Q13"/>
      <c r="R13"/>
      <c r="S13"/>
      <c r="T13"/>
      <c r="U13" s="18"/>
      <c r="V13" s="19"/>
      <c r="W13"/>
      <c r="X13"/>
      <c r="Y13"/>
      <c r="Z13"/>
      <c r="AA13" s="19"/>
      <c r="AB13" s="19"/>
      <c r="AC13" s="19"/>
      <c r="AD13" s="19"/>
      <c r="AE13" s="19"/>
    </row>
    <row r="14" spans="1:31" ht="36" customHeight="1">
      <c r="A14" s="34" t="s">
        <v>31</v>
      </c>
      <c r="B14" s="165" t="s">
        <v>152</v>
      </c>
      <c r="C14" s="166"/>
      <c r="D14" s="166"/>
      <c r="E14" s="166"/>
      <c r="F14" s="166"/>
      <c r="G14" s="166"/>
      <c r="H14" s="72"/>
      <c r="I14" s="18"/>
      <c r="J14" s="19"/>
      <c r="K14"/>
      <c r="L14"/>
      <c r="M14"/>
      <c r="N14"/>
      <c r="O14" s="18"/>
      <c r="P14" s="19"/>
      <c r="Q14"/>
      <c r="R14"/>
      <c r="S14"/>
      <c r="T14"/>
      <c r="U14" s="18"/>
      <c r="V14" s="19"/>
      <c r="W14"/>
      <c r="X14"/>
      <c r="Y14"/>
      <c r="Z14"/>
      <c r="AA14" s="19"/>
      <c r="AB14" s="19"/>
      <c r="AC14" s="19"/>
      <c r="AD14" s="19"/>
      <c r="AE14" s="19"/>
    </row>
    <row r="15" spans="1:31" ht="36" customHeight="1">
      <c r="A15" s="34" t="s">
        <v>34</v>
      </c>
      <c r="B15" s="165" t="s">
        <v>4</v>
      </c>
      <c r="C15" s="166"/>
      <c r="D15" s="166"/>
      <c r="E15" s="166"/>
      <c r="F15" s="166"/>
      <c r="G15" s="166"/>
      <c r="H15" s="6"/>
      <c r="I15" s="18"/>
      <c r="J15" s="19"/>
      <c r="K15"/>
      <c r="L15"/>
      <c r="M15"/>
      <c r="N15"/>
      <c r="O15" s="18"/>
      <c r="P15" s="19"/>
      <c r="Q15"/>
      <c r="R15"/>
      <c r="S15"/>
      <c r="T15"/>
      <c r="U15" s="18"/>
      <c r="V15" s="19"/>
      <c r="W15"/>
      <c r="X15"/>
      <c r="Y15"/>
      <c r="Z15"/>
      <c r="AA15" s="19"/>
      <c r="AB15" s="19"/>
      <c r="AC15" s="19"/>
      <c r="AD15" s="19"/>
      <c r="AE15" s="19"/>
    </row>
    <row r="16" spans="1:31" ht="36" customHeight="1">
      <c r="A16" s="34" t="s">
        <v>35</v>
      </c>
      <c r="B16" s="165" t="s">
        <v>119</v>
      </c>
      <c r="C16" s="166"/>
      <c r="D16" s="166"/>
      <c r="E16" s="166"/>
      <c r="F16" s="166"/>
      <c r="G16" s="175"/>
      <c r="H16" s="72"/>
      <c r="I16" s="18"/>
      <c r="J16" s="19"/>
      <c r="K16"/>
      <c r="L16"/>
      <c r="M16"/>
      <c r="N16"/>
      <c r="O16" s="18"/>
      <c r="P16" s="19"/>
      <c r="Q16"/>
      <c r="R16"/>
      <c r="S16"/>
      <c r="T16"/>
      <c r="U16" s="18"/>
      <c r="V16" s="19"/>
      <c r="W16"/>
      <c r="X16"/>
      <c r="Y16"/>
      <c r="Z16"/>
      <c r="AA16" s="19"/>
      <c r="AB16" s="19"/>
      <c r="AC16" s="19"/>
      <c r="AD16" s="19"/>
      <c r="AE16" s="19"/>
    </row>
    <row r="17" spans="1:31" ht="36" customHeight="1">
      <c r="A17" s="34" t="s">
        <v>69</v>
      </c>
      <c r="B17" s="165" t="s">
        <v>118</v>
      </c>
      <c r="C17" s="166"/>
      <c r="D17" s="166"/>
      <c r="E17" s="166"/>
      <c r="F17" s="166"/>
      <c r="G17" s="175"/>
      <c r="H17" s="72"/>
      <c r="I17" s="18"/>
      <c r="J17" s="19"/>
      <c r="K17"/>
      <c r="L17"/>
      <c r="M17"/>
      <c r="N17"/>
      <c r="O17" s="18"/>
      <c r="P17" s="19"/>
      <c r="Q17"/>
      <c r="R17"/>
      <c r="S17"/>
      <c r="T17"/>
      <c r="U17" s="18"/>
      <c r="V17" s="19"/>
      <c r="W17"/>
      <c r="X17"/>
      <c r="Y17"/>
      <c r="Z17"/>
      <c r="AA17" s="19"/>
      <c r="AB17" s="19"/>
      <c r="AC17" s="19"/>
      <c r="AD17" s="19"/>
      <c r="AE17" s="19"/>
    </row>
    <row r="18" spans="1:31" ht="36" customHeight="1">
      <c r="A18" s="34" t="s">
        <v>37</v>
      </c>
      <c r="B18" s="165" t="s">
        <v>153</v>
      </c>
      <c r="C18" s="166"/>
      <c r="D18" s="166"/>
      <c r="E18" s="166"/>
      <c r="F18" s="166"/>
      <c r="G18" s="166"/>
      <c r="H18" s="72"/>
      <c r="I18" s="18"/>
      <c r="J18" s="17"/>
      <c r="K18"/>
      <c r="L18"/>
      <c r="M18"/>
      <c r="N18"/>
      <c r="O18"/>
      <c r="P18"/>
      <c r="Q18"/>
      <c r="R18"/>
      <c r="S18"/>
      <c r="T18"/>
      <c r="U18"/>
      <c r="V18"/>
      <c r="W18"/>
      <c r="X18"/>
      <c r="Y18"/>
      <c r="Z18"/>
      <c r="AA18" s="19"/>
      <c r="AC18" s="17"/>
      <c r="AD18" s="17"/>
      <c r="AE18" s="19"/>
    </row>
    <row r="19" spans="1:31" ht="36" customHeight="1">
      <c r="A19" s="34" t="s">
        <v>38</v>
      </c>
      <c r="B19" s="165" t="s">
        <v>132</v>
      </c>
      <c r="C19" s="166"/>
      <c r="D19" s="166"/>
      <c r="E19" s="166"/>
      <c r="F19" s="166"/>
      <c r="G19" s="166"/>
      <c r="H19" s="6"/>
      <c r="I19" s="18"/>
      <c r="J19" s="19"/>
      <c r="K19"/>
      <c r="L19"/>
      <c r="M19"/>
      <c r="N19"/>
      <c r="O19" s="18"/>
      <c r="P19" s="19"/>
      <c r="Q19"/>
      <c r="R19"/>
      <c r="S19"/>
      <c r="T19"/>
      <c r="U19" s="19"/>
      <c r="V19"/>
      <c r="W19"/>
      <c r="X19"/>
      <c r="Y19"/>
      <c r="Z19"/>
      <c r="AA19" s="19"/>
      <c r="AB19" s="19"/>
      <c r="AC19" s="19"/>
      <c r="AD19" s="19"/>
      <c r="AE19" s="19"/>
    </row>
    <row r="20" spans="1:31" ht="36" customHeight="1">
      <c r="A20" s="34" t="s">
        <v>39</v>
      </c>
      <c r="B20" s="165" t="s">
        <v>155</v>
      </c>
      <c r="C20" s="166"/>
      <c r="D20" s="166"/>
      <c r="E20" s="166"/>
      <c r="F20" s="166"/>
      <c r="G20" s="166"/>
      <c r="H20" s="72"/>
      <c r="I20" s="18"/>
      <c r="J20" s="19"/>
      <c r="K20"/>
      <c r="L20"/>
      <c r="M20"/>
      <c r="N20"/>
      <c r="O20"/>
      <c r="P20"/>
      <c r="Q20"/>
      <c r="R20"/>
      <c r="S20"/>
      <c r="T20"/>
      <c r="U20"/>
      <c r="V20"/>
      <c r="W20"/>
      <c r="X20"/>
      <c r="Y20"/>
      <c r="Z20"/>
      <c r="AA20" s="19"/>
      <c r="AB20" s="18"/>
      <c r="AC20" s="17"/>
      <c r="AD20" s="17"/>
      <c r="AE20" s="19"/>
    </row>
    <row r="21" spans="1:31" ht="36" customHeight="1">
      <c r="A21" s="34" t="s">
        <v>67</v>
      </c>
      <c r="B21" s="82" t="s">
        <v>131</v>
      </c>
      <c r="C21" s="82"/>
      <c r="D21" s="82"/>
      <c r="E21" s="82"/>
      <c r="F21" s="82"/>
      <c r="G21" s="82"/>
      <c r="H21" s="72"/>
      <c r="I21" s="19"/>
      <c r="J21"/>
      <c r="K21"/>
      <c r="L21"/>
      <c r="M21"/>
      <c r="N21"/>
      <c r="O21"/>
      <c r="P21"/>
      <c r="Q21"/>
      <c r="R21"/>
      <c r="S21"/>
      <c r="T21"/>
      <c r="U21" s="18"/>
      <c r="V21" s="19"/>
      <c r="W21"/>
      <c r="X21"/>
      <c r="Y21"/>
      <c r="Z21"/>
      <c r="AA21" s="19"/>
      <c r="AB21" s="19"/>
      <c r="AC21" s="19"/>
      <c r="AD21" s="19"/>
      <c r="AE21" s="19"/>
    </row>
    <row r="22" spans="1:31" ht="30" customHeight="1"/>
  </sheetData>
  <mergeCells count="20">
    <mergeCell ref="B18:G18"/>
    <mergeCell ref="B19:G19"/>
    <mergeCell ref="B20:G20"/>
    <mergeCell ref="B21:G21"/>
    <mergeCell ref="B16:G16"/>
    <mergeCell ref="B17:G17"/>
    <mergeCell ref="B10:G10"/>
    <mergeCell ref="B11:G11"/>
    <mergeCell ref="B12:G12"/>
    <mergeCell ref="B13:G13"/>
    <mergeCell ref="B15:G15"/>
    <mergeCell ref="B14:G14"/>
    <mergeCell ref="A1:H1"/>
    <mergeCell ref="H4:H5"/>
    <mergeCell ref="B7:G7"/>
    <mergeCell ref="B8:G8"/>
    <mergeCell ref="B9:G9"/>
    <mergeCell ref="A3:G3"/>
    <mergeCell ref="A4:G5"/>
    <mergeCell ref="A6:G6"/>
  </mergeCells>
  <phoneticPr fontId="3"/>
  <pageMargins left="0.70866141732283472" right="0.55118110236220474" top="0.86614173228346458" bottom="0.27559055118110237" header="0.35433070866141736" footer="0.31496062992125984"/>
  <pageSetup paperSize="9" scale="90" orientation="portrait" cellComments="asDisplayed" r:id="rId1"/>
  <headerFooter scaleWithDoc="0" alignWithMargins="0">
    <oddFooter>&amp;R&amp;A</oddFooter>
  </headerFooter>
  <rowBreaks count="1" manualBreakCount="1">
    <brk id="21" max="3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topLeftCell="A10" zoomScaleNormal="100" zoomScaleSheetLayoutView="100" workbookViewId="0">
      <selection activeCell="D5" sqref="D5"/>
    </sheetView>
  </sheetViews>
  <sheetFormatPr defaultColWidth="9" defaultRowHeight="13.5"/>
  <cols>
    <col min="1" max="1" width="3.25" style="17" customWidth="1"/>
    <col min="2" max="2" width="20.125" style="22" customWidth="1"/>
    <col min="3" max="3" width="16.25" style="17" customWidth="1"/>
    <col min="4" max="4" width="75.25" style="23" customWidth="1"/>
    <col min="5" max="16384" width="9" style="17"/>
  </cols>
  <sheetData>
    <row r="1" spans="1:27" s="24" customFormat="1" ht="24.75" customHeight="1">
      <c r="A1" s="182" t="s">
        <v>156</v>
      </c>
      <c r="B1" s="182"/>
      <c r="C1" s="182"/>
      <c r="D1" s="182"/>
    </row>
    <row r="2" spans="1:27" ht="30.75" customHeight="1">
      <c r="A2" s="178" t="s">
        <v>42</v>
      </c>
      <c r="B2" s="176" t="s">
        <v>160</v>
      </c>
      <c r="C2" s="54" t="s">
        <v>88</v>
      </c>
      <c r="D2" s="55" t="s">
        <v>161</v>
      </c>
    </row>
    <row r="3" spans="1:27" ht="30.75" customHeight="1">
      <c r="A3" s="180"/>
      <c r="B3" s="181"/>
      <c r="C3" s="56" t="s">
        <v>89</v>
      </c>
      <c r="D3" s="57" t="s">
        <v>162</v>
      </c>
    </row>
    <row r="4" spans="1:27" ht="30.75" customHeight="1">
      <c r="A4" s="179"/>
      <c r="B4" s="177"/>
      <c r="C4" s="58" t="s">
        <v>90</v>
      </c>
      <c r="D4" s="58" t="s">
        <v>163</v>
      </c>
      <c r="E4" s="5"/>
      <c r="F4" s="5"/>
      <c r="G4" s="5"/>
    </row>
    <row r="5" spans="1:27" ht="30.75" customHeight="1">
      <c r="A5" s="178" t="s">
        <v>43</v>
      </c>
      <c r="B5" s="176" t="s">
        <v>44</v>
      </c>
      <c r="C5" s="54" t="s">
        <v>45</v>
      </c>
      <c r="D5" s="54" t="s">
        <v>46</v>
      </c>
      <c r="E5" s="5"/>
      <c r="F5" s="5"/>
      <c r="G5" s="5"/>
    </row>
    <row r="6" spans="1:27" ht="30.75" customHeight="1">
      <c r="A6" s="180"/>
      <c r="B6" s="181"/>
      <c r="C6" s="56" t="s">
        <v>47</v>
      </c>
      <c r="D6" s="56" t="s">
        <v>98</v>
      </c>
      <c r="E6" s="5"/>
      <c r="F6" s="5"/>
      <c r="G6" s="5"/>
    </row>
    <row r="7" spans="1:27" ht="30.75" customHeight="1">
      <c r="A7" s="180"/>
      <c r="B7" s="181"/>
      <c r="C7" s="58" t="s">
        <v>48</v>
      </c>
      <c r="D7" s="59" t="s">
        <v>99</v>
      </c>
      <c r="K7" s="27"/>
      <c r="L7" s="27"/>
      <c r="M7" s="27"/>
      <c r="N7" s="27"/>
      <c r="O7" s="27"/>
      <c r="P7" s="27"/>
      <c r="Q7" s="27"/>
      <c r="T7" s="27"/>
      <c r="U7" s="27"/>
      <c r="V7" s="27"/>
      <c r="W7" s="27"/>
      <c r="X7" s="27"/>
      <c r="Y7" s="27"/>
      <c r="AA7" s="27"/>
    </row>
    <row r="8" spans="1:27" ht="27">
      <c r="A8" s="178" t="s">
        <v>49</v>
      </c>
      <c r="B8" s="176" t="s">
        <v>122</v>
      </c>
      <c r="C8" s="60" t="s">
        <v>125</v>
      </c>
      <c r="D8" s="60" t="s">
        <v>164</v>
      </c>
    </row>
    <row r="9" spans="1:27" ht="32.25" customHeight="1">
      <c r="A9" s="180"/>
      <c r="B9" s="183"/>
      <c r="C9" s="61" t="s">
        <v>126</v>
      </c>
      <c r="D9" s="61" t="s">
        <v>165</v>
      </c>
    </row>
    <row r="10" spans="1:27" ht="32.25" customHeight="1">
      <c r="A10" s="178" t="s">
        <v>50</v>
      </c>
      <c r="B10" s="176" t="s">
        <v>28</v>
      </c>
      <c r="C10" s="60" t="s">
        <v>125</v>
      </c>
      <c r="D10" s="60" t="s">
        <v>166</v>
      </c>
    </row>
    <row r="11" spans="1:27" ht="32.25" customHeight="1">
      <c r="A11" s="179"/>
      <c r="B11" s="177"/>
      <c r="C11" s="61" t="s">
        <v>126</v>
      </c>
      <c r="D11" s="62" t="s">
        <v>103</v>
      </c>
    </row>
    <row r="12" spans="1:27" ht="27.75" customHeight="1">
      <c r="A12" s="178" t="s">
        <v>51</v>
      </c>
      <c r="B12" s="176" t="s">
        <v>100</v>
      </c>
      <c r="C12" s="60" t="s">
        <v>52</v>
      </c>
      <c r="D12" s="60" t="s">
        <v>102</v>
      </c>
    </row>
    <row r="13" spans="1:27" ht="27.75" customHeight="1">
      <c r="A13" s="180"/>
      <c r="B13" s="181"/>
      <c r="C13" s="57" t="s">
        <v>101</v>
      </c>
      <c r="D13" s="57" t="s">
        <v>104</v>
      </c>
    </row>
    <row r="14" spans="1:27" ht="27.75" customHeight="1">
      <c r="A14" s="180"/>
      <c r="B14" s="177"/>
      <c r="C14" s="63" t="s">
        <v>53</v>
      </c>
      <c r="D14" s="63" t="s">
        <v>105</v>
      </c>
    </row>
    <row r="15" spans="1:27" ht="30" customHeight="1">
      <c r="A15" s="178" t="s">
        <v>54</v>
      </c>
      <c r="B15" s="176" t="s">
        <v>26</v>
      </c>
      <c r="C15" s="60" t="s">
        <v>112</v>
      </c>
      <c r="D15" s="60" t="s">
        <v>115</v>
      </c>
    </row>
    <row r="16" spans="1:27" ht="27.75" customHeight="1">
      <c r="A16" s="179"/>
      <c r="B16" s="177"/>
      <c r="C16" s="64" t="s">
        <v>113</v>
      </c>
      <c r="D16" s="65" t="s">
        <v>114</v>
      </c>
    </row>
    <row r="17" spans="1:4" ht="53.25" customHeight="1">
      <c r="A17" s="32" t="s">
        <v>55</v>
      </c>
      <c r="B17" s="66" t="s">
        <v>116</v>
      </c>
      <c r="C17" s="186" t="s">
        <v>128</v>
      </c>
      <c r="D17" s="187"/>
    </row>
    <row r="18" spans="1:4" ht="37.5" customHeight="1">
      <c r="A18" s="32" t="s">
        <v>56</v>
      </c>
      <c r="B18" s="66" t="s">
        <v>4</v>
      </c>
      <c r="C18" s="188" t="s">
        <v>117</v>
      </c>
      <c r="D18" s="189"/>
    </row>
    <row r="19" spans="1:4" ht="54" customHeight="1">
      <c r="A19" s="32" t="s">
        <v>57</v>
      </c>
      <c r="B19" s="66" t="s">
        <v>119</v>
      </c>
      <c r="C19" s="188" t="s">
        <v>129</v>
      </c>
      <c r="D19" s="189"/>
    </row>
    <row r="20" spans="1:4" ht="54" customHeight="1">
      <c r="A20" s="33" t="s">
        <v>58</v>
      </c>
      <c r="B20" s="67" t="s">
        <v>118</v>
      </c>
      <c r="C20" s="190" t="s">
        <v>158</v>
      </c>
      <c r="D20" s="191"/>
    </row>
    <row r="21" spans="1:4" ht="34.5" customHeight="1">
      <c r="A21" s="178" t="s">
        <v>59</v>
      </c>
      <c r="B21" s="176" t="s">
        <v>121</v>
      </c>
      <c r="C21" s="55" t="s">
        <v>125</v>
      </c>
      <c r="D21" s="68" t="s">
        <v>127</v>
      </c>
    </row>
    <row r="22" spans="1:4" ht="34.5" customHeight="1">
      <c r="A22" s="179"/>
      <c r="B22" s="177"/>
      <c r="C22" s="69" t="s">
        <v>126</v>
      </c>
      <c r="D22" s="70" t="s">
        <v>130</v>
      </c>
    </row>
    <row r="23" spans="1:4" ht="27.75" customHeight="1">
      <c r="A23" s="178" t="s">
        <v>61</v>
      </c>
      <c r="B23" s="176" t="s">
        <v>132</v>
      </c>
      <c r="C23" s="55" t="s">
        <v>60</v>
      </c>
      <c r="D23" s="55" t="s">
        <v>135</v>
      </c>
    </row>
    <row r="24" spans="1:4" ht="27.75" customHeight="1">
      <c r="A24" s="179"/>
      <c r="B24" s="177"/>
      <c r="C24" s="71" t="s">
        <v>137</v>
      </c>
      <c r="D24" s="71" t="s">
        <v>136</v>
      </c>
    </row>
    <row r="25" spans="1:4" ht="59.25" customHeight="1">
      <c r="A25" s="33" t="s">
        <v>62</v>
      </c>
      <c r="B25" s="53" t="s">
        <v>155</v>
      </c>
      <c r="C25" s="186" t="s">
        <v>138</v>
      </c>
      <c r="D25" s="187"/>
    </row>
    <row r="26" spans="1:4" ht="36" customHeight="1">
      <c r="A26" s="32" t="s">
        <v>68</v>
      </c>
      <c r="B26" s="66" t="s">
        <v>131</v>
      </c>
      <c r="C26" s="184" t="s">
        <v>167</v>
      </c>
      <c r="D26" s="185"/>
    </row>
    <row r="27" spans="1:4" ht="30" customHeight="1">
      <c r="B27" s="17"/>
      <c r="D27" s="17"/>
    </row>
    <row r="28" spans="1:4" ht="30" customHeight="1">
      <c r="B28" s="17"/>
      <c r="D28" s="17"/>
    </row>
  </sheetData>
  <mergeCells count="23">
    <mergeCell ref="C26:D26"/>
    <mergeCell ref="A15:A16"/>
    <mergeCell ref="B15:B16"/>
    <mergeCell ref="C17:D17"/>
    <mergeCell ref="C18:D18"/>
    <mergeCell ref="C19:D19"/>
    <mergeCell ref="C20:D20"/>
    <mergeCell ref="C25:D25"/>
    <mergeCell ref="B21:B22"/>
    <mergeCell ref="A21:A22"/>
    <mergeCell ref="B23:B24"/>
    <mergeCell ref="A23:A24"/>
    <mergeCell ref="B10:B11"/>
    <mergeCell ref="A10:A11"/>
    <mergeCell ref="A12:A14"/>
    <mergeCell ref="B12:B14"/>
    <mergeCell ref="A1:D1"/>
    <mergeCell ref="B8:B9"/>
    <mergeCell ref="A8:A9"/>
    <mergeCell ref="A2:A4"/>
    <mergeCell ref="B2:B4"/>
    <mergeCell ref="A5:A7"/>
    <mergeCell ref="B5:B7"/>
  </mergeCells>
  <phoneticPr fontId="3"/>
  <pageMargins left="0.70866141732283472" right="0.70866141732283472" top="0.74803149606299213" bottom="0.74803149606299213" header="0.31496062992125984" footer="0.31496062992125984"/>
  <pageSetup paperSize="9" scale="77" orientation="portrait" cellComments="asDisplayed" r:id="rId1"/>
  <headerFoot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①治験薬等管理経費ポイント表</vt:lpstr>
      <vt:lpstr>②内訳理由 </vt:lpstr>
      <vt:lpstr>③用語解説 </vt:lpstr>
      <vt:lpstr>①治験薬等管理経費ポイント表!Print_Area</vt:lpstr>
      <vt:lpstr>'②内訳理由 '!Print_Area</vt:lpstr>
      <vt:lpstr>'③用語解説 '!Print_Area</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坂倉 温</cp:lastModifiedBy>
  <cp:lastPrinted>2024-01-11T04:11:28Z</cp:lastPrinted>
  <dcterms:created xsi:type="dcterms:W3CDTF">2006-12-04T05:49:00Z</dcterms:created>
  <dcterms:modified xsi:type="dcterms:W3CDTF">2024-01-23T04:34:53Z</dcterms:modified>
</cp:coreProperties>
</file>